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ainc-my.sharepoint.com/personal/cmorley_morleyassociates_com/Documents/Ecoer 2025/Ecoer Utility Federal Rebate 2025/"/>
    </mc:Choice>
  </mc:AlternateContent>
  <xr:revisionPtr revIDLastSave="0" documentId="8_{3EA6DCD7-8C7E-41D9-A7BD-D0ACB874158F}" xr6:coauthVersionLast="47" xr6:coauthVersionMax="47" xr10:uidLastSave="{00000000-0000-0000-0000-000000000000}"/>
  <bookViews>
    <workbookView xWindow="-110" yWindow="-110" windowWidth="38620" windowHeight="21220" xr2:uid="{FFB18708-88A0-4101-86CF-2E042110C7F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" i="1" l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P421" i="1"/>
  <c r="N421" i="1"/>
  <c r="C421" i="1"/>
  <c r="T420" i="1"/>
  <c r="P420" i="1"/>
  <c r="N420" i="1"/>
  <c r="C420" i="1"/>
  <c r="P419" i="1"/>
  <c r="N419" i="1"/>
  <c r="R419" i="1" s="1"/>
  <c r="C419" i="1"/>
  <c r="T418" i="1"/>
  <c r="R418" i="1"/>
  <c r="P418" i="1"/>
  <c r="N418" i="1"/>
  <c r="Q418" i="1" s="1"/>
  <c r="C418" i="1"/>
  <c r="T417" i="1"/>
  <c r="R417" i="1"/>
  <c r="Q417" i="1"/>
  <c r="P417" i="1"/>
  <c r="N417" i="1"/>
  <c r="C417" i="1"/>
  <c r="R416" i="1"/>
  <c r="Q416" i="1"/>
  <c r="P416" i="1"/>
  <c r="N416" i="1"/>
  <c r="T416" i="1" s="1"/>
  <c r="C416" i="1"/>
  <c r="Q415" i="1"/>
  <c r="P415" i="1"/>
  <c r="N415" i="1"/>
  <c r="C415" i="1"/>
  <c r="P414" i="1"/>
  <c r="N414" i="1"/>
  <c r="T414" i="1" s="1"/>
  <c r="C414" i="1"/>
  <c r="P413" i="1"/>
  <c r="N413" i="1"/>
  <c r="C413" i="1"/>
  <c r="T412" i="1"/>
  <c r="P412" i="1"/>
  <c r="N412" i="1"/>
  <c r="C412" i="1"/>
  <c r="T411" i="1"/>
  <c r="P411" i="1"/>
  <c r="N411" i="1"/>
  <c r="R411" i="1" s="1"/>
  <c r="C411" i="1"/>
  <c r="T410" i="1"/>
  <c r="R410" i="1"/>
  <c r="P410" i="1"/>
  <c r="N410" i="1"/>
  <c r="Q410" i="1" s="1"/>
  <c r="C410" i="1"/>
  <c r="T409" i="1"/>
  <c r="R409" i="1"/>
  <c r="Q409" i="1"/>
  <c r="P409" i="1"/>
  <c r="N409" i="1"/>
  <c r="C409" i="1"/>
  <c r="R408" i="1"/>
  <c r="Q408" i="1"/>
  <c r="P408" i="1"/>
  <c r="N408" i="1"/>
  <c r="T408" i="1" s="1"/>
  <c r="C408" i="1"/>
  <c r="P407" i="1"/>
  <c r="N407" i="1"/>
  <c r="C407" i="1"/>
  <c r="P406" i="1"/>
  <c r="N406" i="1"/>
  <c r="T406" i="1" s="1"/>
  <c r="C406" i="1"/>
  <c r="P405" i="1"/>
  <c r="N405" i="1"/>
  <c r="C405" i="1"/>
  <c r="T404" i="1"/>
  <c r="P404" i="1"/>
  <c r="N404" i="1"/>
  <c r="C404" i="1"/>
  <c r="T403" i="1"/>
  <c r="P403" i="1"/>
  <c r="N403" i="1"/>
  <c r="R403" i="1" s="1"/>
  <c r="C403" i="1"/>
  <c r="T402" i="1"/>
  <c r="R402" i="1"/>
  <c r="P402" i="1"/>
  <c r="N402" i="1"/>
  <c r="Q402" i="1" s="1"/>
  <c r="C402" i="1"/>
  <c r="T401" i="1"/>
  <c r="R401" i="1"/>
  <c r="Q401" i="1"/>
  <c r="P401" i="1"/>
  <c r="N401" i="1"/>
  <c r="C401" i="1"/>
  <c r="R400" i="1"/>
  <c r="Q400" i="1"/>
  <c r="P400" i="1"/>
  <c r="N400" i="1"/>
  <c r="T400" i="1" s="1"/>
  <c r="C400" i="1"/>
  <c r="Q399" i="1"/>
  <c r="P399" i="1"/>
  <c r="N399" i="1"/>
  <c r="C399" i="1"/>
  <c r="P398" i="1"/>
  <c r="N398" i="1"/>
  <c r="T398" i="1" s="1"/>
  <c r="C398" i="1"/>
  <c r="P397" i="1"/>
  <c r="N397" i="1"/>
  <c r="C397" i="1"/>
  <c r="T396" i="1"/>
  <c r="P396" i="1"/>
  <c r="N396" i="1"/>
  <c r="C396" i="1"/>
  <c r="T395" i="1"/>
  <c r="Q395" i="1"/>
  <c r="P395" i="1"/>
  <c r="N395" i="1"/>
  <c r="R395" i="1" s="1"/>
  <c r="C395" i="1"/>
  <c r="T394" i="1"/>
  <c r="R394" i="1"/>
  <c r="P394" i="1"/>
  <c r="N394" i="1"/>
  <c r="Q394" i="1" s="1"/>
  <c r="C394" i="1"/>
  <c r="T393" i="1"/>
  <c r="R393" i="1"/>
  <c r="Q393" i="1"/>
  <c r="P393" i="1"/>
  <c r="N393" i="1"/>
  <c r="C393" i="1"/>
  <c r="R392" i="1"/>
  <c r="Q392" i="1"/>
  <c r="P392" i="1"/>
  <c r="N392" i="1"/>
  <c r="T392" i="1" s="1"/>
  <c r="C392" i="1"/>
  <c r="Q391" i="1"/>
  <c r="P391" i="1"/>
  <c r="N391" i="1"/>
  <c r="C391" i="1"/>
  <c r="P390" i="1"/>
  <c r="N390" i="1"/>
  <c r="T390" i="1" s="1"/>
  <c r="C390" i="1"/>
  <c r="P389" i="1"/>
  <c r="N389" i="1"/>
  <c r="C389" i="1"/>
  <c r="T388" i="1"/>
  <c r="P388" i="1"/>
  <c r="N388" i="1"/>
  <c r="C388" i="1"/>
  <c r="T387" i="1"/>
  <c r="Q387" i="1"/>
  <c r="P387" i="1"/>
  <c r="N387" i="1"/>
  <c r="R387" i="1" s="1"/>
  <c r="C387" i="1"/>
  <c r="T386" i="1"/>
  <c r="R386" i="1"/>
  <c r="P386" i="1"/>
  <c r="N386" i="1"/>
  <c r="Q386" i="1" s="1"/>
  <c r="C386" i="1"/>
  <c r="T385" i="1"/>
  <c r="R385" i="1"/>
  <c r="Q385" i="1"/>
  <c r="P385" i="1"/>
  <c r="N385" i="1"/>
  <c r="C385" i="1"/>
  <c r="R384" i="1"/>
  <c r="Q384" i="1"/>
  <c r="P384" i="1"/>
  <c r="N384" i="1"/>
  <c r="T384" i="1" s="1"/>
  <c r="C384" i="1"/>
  <c r="Q383" i="1"/>
  <c r="P383" i="1"/>
  <c r="N383" i="1"/>
  <c r="C383" i="1"/>
  <c r="P382" i="1"/>
  <c r="N382" i="1"/>
  <c r="T382" i="1" s="1"/>
  <c r="C382" i="1"/>
  <c r="P381" i="1"/>
  <c r="N381" i="1"/>
  <c r="C381" i="1"/>
  <c r="T380" i="1"/>
  <c r="P380" i="1"/>
  <c r="N380" i="1"/>
  <c r="C380" i="1"/>
  <c r="T379" i="1"/>
  <c r="Q379" i="1"/>
  <c r="P379" i="1"/>
  <c r="N379" i="1"/>
  <c r="R379" i="1" s="1"/>
  <c r="C379" i="1"/>
  <c r="T378" i="1"/>
  <c r="R378" i="1"/>
  <c r="P378" i="1"/>
  <c r="N378" i="1"/>
  <c r="Q378" i="1" s="1"/>
  <c r="C378" i="1"/>
  <c r="T377" i="1"/>
  <c r="R377" i="1"/>
  <c r="Q377" i="1"/>
  <c r="P377" i="1"/>
  <c r="N377" i="1"/>
  <c r="C377" i="1"/>
  <c r="T376" i="1"/>
  <c r="R376" i="1"/>
  <c r="Q376" i="1"/>
  <c r="P376" i="1"/>
  <c r="N376" i="1"/>
  <c r="C376" i="1"/>
  <c r="Q375" i="1"/>
  <c r="P375" i="1"/>
  <c r="N375" i="1"/>
  <c r="C375" i="1"/>
  <c r="P374" i="1"/>
  <c r="N374" i="1"/>
  <c r="T374" i="1" s="1"/>
  <c r="C374" i="1"/>
  <c r="P373" i="1"/>
  <c r="N373" i="1"/>
  <c r="C373" i="1"/>
  <c r="T372" i="1"/>
  <c r="P372" i="1"/>
  <c r="N372" i="1"/>
  <c r="C372" i="1"/>
  <c r="T371" i="1"/>
  <c r="P371" i="1"/>
  <c r="N371" i="1"/>
  <c r="R371" i="1" s="1"/>
  <c r="C371" i="1"/>
  <c r="T370" i="1"/>
  <c r="R370" i="1"/>
  <c r="P370" i="1"/>
  <c r="N370" i="1"/>
  <c r="Q370" i="1" s="1"/>
  <c r="C370" i="1"/>
  <c r="T369" i="1"/>
  <c r="R369" i="1"/>
  <c r="Q369" i="1"/>
  <c r="P369" i="1"/>
  <c r="N369" i="1"/>
  <c r="C369" i="1"/>
  <c r="R368" i="1"/>
  <c r="Q368" i="1"/>
  <c r="P368" i="1"/>
  <c r="N368" i="1"/>
  <c r="T368" i="1" s="1"/>
  <c r="C368" i="1"/>
  <c r="Q367" i="1"/>
  <c r="P367" i="1"/>
  <c r="N367" i="1"/>
  <c r="C367" i="1"/>
  <c r="P366" i="1"/>
  <c r="N366" i="1"/>
  <c r="T366" i="1" s="1"/>
  <c r="C366" i="1"/>
  <c r="P365" i="1"/>
  <c r="N365" i="1"/>
  <c r="C365" i="1"/>
  <c r="T364" i="1"/>
  <c r="P364" i="1"/>
  <c r="N364" i="1"/>
  <c r="C364" i="1"/>
  <c r="T363" i="1"/>
  <c r="Q363" i="1"/>
  <c r="P363" i="1"/>
  <c r="N363" i="1"/>
  <c r="R363" i="1" s="1"/>
  <c r="C363" i="1"/>
  <c r="T362" i="1"/>
  <c r="R362" i="1"/>
  <c r="P362" i="1"/>
  <c r="N362" i="1"/>
  <c r="Q362" i="1" s="1"/>
  <c r="C362" i="1"/>
  <c r="T361" i="1"/>
  <c r="R361" i="1"/>
  <c r="Q361" i="1"/>
  <c r="P361" i="1"/>
  <c r="N361" i="1"/>
  <c r="C361" i="1"/>
  <c r="R360" i="1"/>
  <c r="Q360" i="1"/>
  <c r="P360" i="1"/>
  <c r="N360" i="1"/>
  <c r="T360" i="1" s="1"/>
  <c r="C360" i="1"/>
  <c r="P359" i="1"/>
  <c r="N359" i="1"/>
  <c r="C359" i="1"/>
  <c r="P358" i="1"/>
  <c r="N358" i="1"/>
  <c r="T358" i="1" s="1"/>
  <c r="C358" i="1"/>
  <c r="P357" i="1"/>
  <c r="N357" i="1"/>
  <c r="C357" i="1"/>
  <c r="T356" i="1"/>
  <c r="P356" i="1"/>
  <c r="N356" i="1"/>
  <c r="C356" i="1"/>
  <c r="T355" i="1"/>
  <c r="R355" i="1"/>
  <c r="Q355" i="1"/>
  <c r="P355" i="1"/>
  <c r="N355" i="1"/>
  <c r="C355" i="1"/>
  <c r="T354" i="1"/>
  <c r="R354" i="1"/>
  <c r="Q354" i="1"/>
  <c r="P354" i="1"/>
  <c r="N354" i="1"/>
  <c r="C354" i="1"/>
  <c r="T353" i="1"/>
  <c r="R353" i="1"/>
  <c r="Q353" i="1"/>
  <c r="P353" i="1"/>
  <c r="N353" i="1"/>
  <c r="C353" i="1"/>
  <c r="R352" i="1"/>
  <c r="Q352" i="1"/>
  <c r="P352" i="1"/>
  <c r="N352" i="1"/>
  <c r="T352" i="1" s="1"/>
  <c r="C352" i="1"/>
  <c r="P351" i="1"/>
  <c r="N351" i="1"/>
  <c r="C351" i="1"/>
  <c r="P350" i="1"/>
  <c r="N350" i="1"/>
  <c r="T350" i="1" s="1"/>
  <c r="C350" i="1"/>
  <c r="P349" i="1"/>
  <c r="N349" i="1"/>
  <c r="C349" i="1"/>
  <c r="T348" i="1"/>
  <c r="R348" i="1"/>
  <c r="Q348" i="1"/>
  <c r="P348" i="1"/>
  <c r="N348" i="1"/>
  <c r="C348" i="1"/>
  <c r="T347" i="1"/>
  <c r="R347" i="1"/>
  <c r="Q347" i="1"/>
  <c r="P347" i="1"/>
  <c r="N347" i="1"/>
  <c r="C347" i="1"/>
  <c r="T346" i="1"/>
  <c r="R346" i="1"/>
  <c r="P346" i="1"/>
  <c r="N346" i="1"/>
  <c r="Q346" i="1" s="1"/>
  <c r="C346" i="1"/>
  <c r="R345" i="1"/>
  <c r="Q345" i="1"/>
  <c r="P345" i="1"/>
  <c r="N345" i="1"/>
  <c r="T345" i="1" s="1"/>
  <c r="C345" i="1"/>
  <c r="R344" i="1"/>
  <c r="Q344" i="1"/>
  <c r="P344" i="1"/>
  <c r="N344" i="1"/>
  <c r="T344" i="1" s="1"/>
  <c r="C344" i="1"/>
  <c r="P343" i="1"/>
  <c r="N343" i="1"/>
  <c r="Q343" i="1" s="1"/>
  <c r="C343" i="1"/>
  <c r="P342" i="1"/>
  <c r="N342" i="1"/>
  <c r="T342" i="1" s="1"/>
  <c r="C342" i="1"/>
  <c r="P341" i="1"/>
  <c r="N341" i="1"/>
  <c r="C341" i="1"/>
  <c r="T340" i="1"/>
  <c r="R340" i="1"/>
  <c r="Q340" i="1"/>
  <c r="P340" i="1"/>
  <c r="N340" i="1"/>
  <c r="C340" i="1"/>
  <c r="T339" i="1"/>
  <c r="R339" i="1"/>
  <c r="Q339" i="1"/>
  <c r="P339" i="1"/>
  <c r="N339" i="1"/>
  <c r="C339" i="1"/>
  <c r="T338" i="1"/>
  <c r="R338" i="1"/>
  <c r="P338" i="1"/>
  <c r="N338" i="1"/>
  <c r="Q338" i="1" s="1"/>
  <c r="C338" i="1"/>
  <c r="R337" i="1"/>
  <c r="Q337" i="1"/>
  <c r="P337" i="1"/>
  <c r="N337" i="1"/>
  <c r="T337" i="1" s="1"/>
  <c r="C337" i="1"/>
  <c r="R336" i="1"/>
  <c r="Q336" i="1"/>
  <c r="P336" i="1"/>
  <c r="N336" i="1"/>
  <c r="T336" i="1" s="1"/>
  <c r="C336" i="1"/>
  <c r="P335" i="1"/>
  <c r="N335" i="1"/>
  <c r="Q335" i="1" s="1"/>
  <c r="C335" i="1"/>
  <c r="P334" i="1"/>
  <c r="N334" i="1"/>
  <c r="T334" i="1" s="1"/>
  <c r="C334" i="1"/>
  <c r="P333" i="1"/>
  <c r="N333" i="1"/>
  <c r="C333" i="1"/>
  <c r="T332" i="1"/>
  <c r="R332" i="1"/>
  <c r="Q332" i="1"/>
  <c r="P332" i="1"/>
  <c r="N332" i="1"/>
  <c r="C332" i="1"/>
  <c r="T331" i="1"/>
  <c r="Q331" i="1"/>
  <c r="P331" i="1"/>
  <c r="N331" i="1"/>
  <c r="R331" i="1" s="1"/>
  <c r="C331" i="1"/>
  <c r="T330" i="1"/>
  <c r="R330" i="1"/>
  <c r="P330" i="1"/>
  <c r="N330" i="1"/>
  <c r="Q330" i="1" s="1"/>
  <c r="C330" i="1"/>
  <c r="R329" i="1"/>
  <c r="Q329" i="1"/>
  <c r="P329" i="1"/>
  <c r="N329" i="1"/>
  <c r="T329" i="1" s="1"/>
  <c r="C329" i="1"/>
  <c r="T328" i="1"/>
  <c r="R328" i="1"/>
  <c r="Q328" i="1"/>
  <c r="P328" i="1"/>
  <c r="N328" i="1"/>
  <c r="C328" i="1"/>
  <c r="P327" i="1"/>
  <c r="N327" i="1"/>
  <c r="C327" i="1"/>
  <c r="P326" i="1"/>
  <c r="N326" i="1"/>
  <c r="T326" i="1" s="1"/>
  <c r="C326" i="1"/>
  <c r="P325" i="1"/>
  <c r="N325" i="1"/>
  <c r="C325" i="1"/>
  <c r="T324" i="1"/>
  <c r="R324" i="1"/>
  <c r="Q324" i="1"/>
  <c r="P324" i="1"/>
  <c r="N324" i="1"/>
  <c r="C324" i="1"/>
  <c r="T323" i="1"/>
  <c r="Q323" i="1"/>
  <c r="P323" i="1"/>
  <c r="N323" i="1"/>
  <c r="R323" i="1" s="1"/>
  <c r="C323" i="1"/>
  <c r="T322" i="1"/>
  <c r="R322" i="1"/>
  <c r="P322" i="1"/>
  <c r="N322" i="1"/>
  <c r="Q322" i="1" s="1"/>
  <c r="C322" i="1"/>
  <c r="R321" i="1"/>
  <c r="Q321" i="1"/>
  <c r="P321" i="1"/>
  <c r="N321" i="1"/>
  <c r="T321" i="1" s="1"/>
  <c r="C321" i="1"/>
  <c r="R320" i="1"/>
  <c r="Q320" i="1"/>
  <c r="P320" i="1"/>
  <c r="N320" i="1"/>
  <c r="T320" i="1" s="1"/>
  <c r="C320" i="1"/>
  <c r="P319" i="1"/>
  <c r="N319" i="1"/>
  <c r="C319" i="1"/>
  <c r="P318" i="1"/>
  <c r="N318" i="1"/>
  <c r="T318" i="1" s="1"/>
  <c r="C318" i="1"/>
  <c r="P317" i="1"/>
  <c r="N317" i="1"/>
  <c r="C317" i="1"/>
  <c r="T316" i="1"/>
  <c r="R316" i="1"/>
  <c r="Q316" i="1"/>
  <c r="P316" i="1"/>
  <c r="N316" i="1"/>
  <c r="C316" i="1"/>
  <c r="T315" i="1"/>
  <c r="R315" i="1"/>
  <c r="Q315" i="1"/>
  <c r="P315" i="1"/>
  <c r="N315" i="1"/>
  <c r="C315" i="1"/>
  <c r="T314" i="1"/>
  <c r="R314" i="1"/>
  <c r="P314" i="1"/>
  <c r="N314" i="1"/>
  <c r="Q314" i="1" s="1"/>
  <c r="C314" i="1"/>
  <c r="R313" i="1"/>
  <c r="Q313" i="1"/>
  <c r="P313" i="1"/>
  <c r="N313" i="1"/>
  <c r="T313" i="1" s="1"/>
  <c r="C313" i="1"/>
  <c r="R312" i="1"/>
  <c r="Q312" i="1"/>
  <c r="P312" i="1"/>
  <c r="N312" i="1"/>
  <c r="T312" i="1" s="1"/>
  <c r="C312" i="1"/>
  <c r="P311" i="1"/>
  <c r="N311" i="1"/>
  <c r="C311" i="1"/>
  <c r="P310" i="1"/>
  <c r="N310" i="1"/>
  <c r="T310" i="1" s="1"/>
  <c r="C310" i="1"/>
  <c r="P309" i="1"/>
  <c r="N309" i="1"/>
  <c r="C309" i="1"/>
  <c r="T308" i="1"/>
  <c r="R308" i="1"/>
  <c r="Q308" i="1"/>
  <c r="P308" i="1"/>
  <c r="N308" i="1"/>
  <c r="C308" i="1"/>
  <c r="T307" i="1"/>
  <c r="R307" i="1"/>
  <c r="Q307" i="1"/>
  <c r="P307" i="1"/>
  <c r="N307" i="1"/>
  <c r="C307" i="1"/>
  <c r="T306" i="1"/>
  <c r="R306" i="1"/>
  <c r="P306" i="1"/>
  <c r="N306" i="1"/>
  <c r="Q306" i="1" s="1"/>
  <c r="C306" i="1"/>
  <c r="R305" i="1"/>
  <c r="Q305" i="1"/>
  <c r="P305" i="1"/>
  <c r="N305" i="1"/>
  <c r="T305" i="1" s="1"/>
  <c r="C305" i="1"/>
  <c r="R304" i="1"/>
  <c r="Q304" i="1"/>
  <c r="P304" i="1"/>
  <c r="N304" i="1"/>
  <c r="T304" i="1" s="1"/>
  <c r="C304" i="1"/>
  <c r="P303" i="1"/>
  <c r="N303" i="1"/>
  <c r="C303" i="1"/>
  <c r="P302" i="1"/>
  <c r="N302" i="1"/>
  <c r="T302" i="1" s="1"/>
  <c r="C302" i="1"/>
  <c r="P301" i="1"/>
  <c r="N301" i="1"/>
  <c r="C301" i="1"/>
  <c r="T300" i="1"/>
  <c r="R300" i="1"/>
  <c r="Q300" i="1"/>
  <c r="P300" i="1"/>
  <c r="N300" i="1"/>
  <c r="C300" i="1"/>
  <c r="T299" i="1"/>
  <c r="Q299" i="1"/>
  <c r="P299" i="1"/>
  <c r="N299" i="1"/>
  <c r="R299" i="1" s="1"/>
  <c r="C299" i="1"/>
  <c r="T298" i="1"/>
  <c r="R298" i="1"/>
  <c r="P298" i="1"/>
  <c r="N298" i="1"/>
  <c r="Q298" i="1" s="1"/>
  <c r="C298" i="1"/>
  <c r="R297" i="1"/>
  <c r="Q297" i="1"/>
  <c r="P297" i="1"/>
  <c r="N297" i="1"/>
  <c r="T297" i="1" s="1"/>
  <c r="C297" i="1"/>
  <c r="R296" i="1"/>
  <c r="Q296" i="1"/>
  <c r="P296" i="1"/>
  <c r="N296" i="1"/>
  <c r="T296" i="1" s="1"/>
  <c r="C296" i="1"/>
  <c r="P295" i="1"/>
  <c r="N295" i="1"/>
  <c r="C295" i="1"/>
  <c r="P294" i="1"/>
  <c r="N294" i="1"/>
  <c r="C294" i="1"/>
  <c r="P293" i="1"/>
  <c r="N293" i="1"/>
  <c r="C293" i="1"/>
  <c r="T292" i="1"/>
  <c r="R292" i="1"/>
  <c r="Q292" i="1"/>
  <c r="P292" i="1"/>
  <c r="N292" i="1"/>
  <c r="C292" i="1"/>
  <c r="T291" i="1"/>
  <c r="Q291" i="1"/>
  <c r="P291" i="1"/>
  <c r="N291" i="1"/>
  <c r="R291" i="1" s="1"/>
  <c r="C291" i="1"/>
  <c r="T290" i="1"/>
  <c r="R290" i="1"/>
  <c r="P290" i="1"/>
  <c r="N290" i="1"/>
  <c r="Q290" i="1" s="1"/>
  <c r="C290" i="1"/>
  <c r="R289" i="1"/>
  <c r="Q289" i="1"/>
  <c r="P289" i="1"/>
  <c r="N289" i="1"/>
  <c r="T289" i="1" s="1"/>
  <c r="C289" i="1"/>
  <c r="R288" i="1"/>
  <c r="Q288" i="1"/>
  <c r="P288" i="1"/>
  <c r="N288" i="1"/>
  <c r="T288" i="1" s="1"/>
  <c r="C288" i="1"/>
  <c r="P287" i="1"/>
  <c r="N287" i="1"/>
  <c r="C287" i="1"/>
  <c r="P286" i="1"/>
  <c r="N286" i="1"/>
  <c r="C286" i="1"/>
  <c r="P285" i="1"/>
  <c r="N285" i="1"/>
  <c r="C285" i="1"/>
  <c r="T284" i="1"/>
  <c r="R284" i="1"/>
  <c r="Q284" i="1"/>
  <c r="P284" i="1"/>
  <c r="N284" i="1"/>
  <c r="C284" i="1"/>
  <c r="T283" i="1"/>
  <c r="Q283" i="1"/>
  <c r="P283" i="1"/>
  <c r="N283" i="1"/>
  <c r="R283" i="1" s="1"/>
  <c r="C283" i="1"/>
  <c r="T282" i="1"/>
  <c r="R282" i="1"/>
  <c r="P282" i="1"/>
  <c r="N282" i="1"/>
  <c r="Q282" i="1" s="1"/>
  <c r="C282" i="1"/>
  <c r="R281" i="1"/>
  <c r="Q281" i="1"/>
  <c r="P281" i="1"/>
  <c r="N281" i="1"/>
  <c r="T281" i="1" s="1"/>
  <c r="C281" i="1"/>
  <c r="R280" i="1"/>
  <c r="Q280" i="1"/>
  <c r="P280" i="1"/>
  <c r="N280" i="1"/>
  <c r="T280" i="1" s="1"/>
  <c r="C280" i="1"/>
  <c r="Q279" i="1"/>
  <c r="P279" i="1"/>
  <c r="N279" i="1"/>
  <c r="C279" i="1"/>
  <c r="P278" i="1"/>
  <c r="N278" i="1"/>
  <c r="C278" i="1"/>
  <c r="P277" i="1"/>
  <c r="N277" i="1"/>
  <c r="C277" i="1"/>
  <c r="T276" i="1"/>
  <c r="R276" i="1"/>
  <c r="Q276" i="1"/>
  <c r="P276" i="1"/>
  <c r="N276" i="1"/>
  <c r="C276" i="1"/>
  <c r="T275" i="1"/>
  <c r="R275" i="1"/>
  <c r="Q275" i="1"/>
  <c r="P275" i="1"/>
  <c r="N275" i="1"/>
  <c r="C275" i="1"/>
  <c r="T274" i="1"/>
  <c r="R274" i="1"/>
  <c r="P274" i="1"/>
  <c r="N274" i="1"/>
  <c r="Q274" i="1" s="1"/>
  <c r="C274" i="1"/>
  <c r="R273" i="1"/>
  <c r="Q273" i="1"/>
  <c r="P273" i="1"/>
  <c r="N273" i="1"/>
  <c r="T273" i="1" s="1"/>
  <c r="C273" i="1"/>
  <c r="R272" i="1"/>
  <c r="Q272" i="1"/>
  <c r="P272" i="1"/>
  <c r="N272" i="1"/>
  <c r="T272" i="1" s="1"/>
  <c r="C272" i="1"/>
  <c r="Q271" i="1"/>
  <c r="P271" i="1"/>
  <c r="N271" i="1"/>
  <c r="C271" i="1"/>
  <c r="P270" i="1"/>
  <c r="N270" i="1"/>
  <c r="C270" i="1"/>
  <c r="P269" i="1"/>
  <c r="N269" i="1"/>
  <c r="C269" i="1"/>
  <c r="T268" i="1"/>
  <c r="R268" i="1"/>
  <c r="Q268" i="1"/>
  <c r="P268" i="1"/>
  <c r="N268" i="1"/>
  <c r="C268" i="1"/>
  <c r="T267" i="1"/>
  <c r="R267" i="1"/>
  <c r="Q267" i="1"/>
  <c r="P267" i="1"/>
  <c r="N267" i="1"/>
  <c r="C267" i="1"/>
  <c r="T266" i="1"/>
  <c r="R266" i="1"/>
  <c r="Q266" i="1"/>
  <c r="P266" i="1"/>
  <c r="N266" i="1"/>
  <c r="C266" i="1"/>
  <c r="R265" i="1"/>
  <c r="Q265" i="1"/>
  <c r="P265" i="1"/>
  <c r="N265" i="1"/>
  <c r="T265" i="1" s="1"/>
  <c r="C265" i="1"/>
  <c r="R264" i="1"/>
  <c r="Q264" i="1"/>
  <c r="P264" i="1"/>
  <c r="N264" i="1"/>
  <c r="T264" i="1" s="1"/>
  <c r="C264" i="1"/>
  <c r="Q263" i="1"/>
  <c r="P263" i="1"/>
  <c r="N263" i="1"/>
  <c r="C263" i="1"/>
  <c r="T262" i="1"/>
  <c r="P262" i="1"/>
  <c r="N262" i="1"/>
  <c r="C262" i="1"/>
  <c r="P261" i="1"/>
  <c r="N261" i="1"/>
  <c r="C261" i="1"/>
  <c r="T260" i="1"/>
  <c r="R260" i="1"/>
  <c r="Q260" i="1"/>
  <c r="P260" i="1"/>
  <c r="N260" i="1"/>
  <c r="C260" i="1"/>
  <c r="T259" i="1"/>
  <c r="R259" i="1"/>
  <c r="Q259" i="1"/>
  <c r="P259" i="1"/>
  <c r="N259" i="1"/>
  <c r="C259" i="1"/>
  <c r="T258" i="1"/>
  <c r="R258" i="1"/>
  <c r="Q258" i="1"/>
  <c r="P258" i="1"/>
  <c r="N258" i="1"/>
  <c r="C258" i="1"/>
  <c r="P257" i="1"/>
  <c r="N257" i="1"/>
  <c r="C257" i="1"/>
  <c r="R256" i="1"/>
  <c r="Q256" i="1"/>
  <c r="P256" i="1"/>
  <c r="N256" i="1"/>
  <c r="T256" i="1" s="1"/>
  <c r="C256" i="1"/>
  <c r="P255" i="1"/>
  <c r="N255" i="1"/>
  <c r="C255" i="1"/>
  <c r="T254" i="1"/>
  <c r="P254" i="1"/>
  <c r="N254" i="1"/>
  <c r="C254" i="1"/>
  <c r="P253" i="1"/>
  <c r="N253" i="1"/>
  <c r="C253" i="1"/>
  <c r="T252" i="1"/>
  <c r="R252" i="1"/>
  <c r="Q252" i="1"/>
  <c r="P252" i="1"/>
  <c r="N252" i="1"/>
  <c r="C252" i="1"/>
  <c r="T251" i="1"/>
  <c r="R251" i="1"/>
  <c r="Q251" i="1"/>
  <c r="P251" i="1"/>
  <c r="N251" i="1"/>
  <c r="C251" i="1"/>
  <c r="T250" i="1"/>
  <c r="R250" i="1"/>
  <c r="Q250" i="1"/>
  <c r="P250" i="1"/>
  <c r="N250" i="1"/>
  <c r="C250" i="1"/>
  <c r="R249" i="1"/>
  <c r="Q249" i="1"/>
  <c r="P249" i="1"/>
  <c r="N249" i="1"/>
  <c r="T249" i="1" s="1"/>
  <c r="C249" i="1"/>
  <c r="P248" i="1"/>
  <c r="N248" i="1"/>
  <c r="C248" i="1"/>
  <c r="T247" i="1"/>
  <c r="Q247" i="1"/>
  <c r="P247" i="1"/>
  <c r="N247" i="1"/>
  <c r="C247" i="1"/>
  <c r="T246" i="1"/>
  <c r="R246" i="1"/>
  <c r="P246" i="1"/>
  <c r="N246" i="1"/>
  <c r="Q246" i="1" s="1"/>
  <c r="C246" i="1"/>
  <c r="R245" i="1"/>
  <c r="Q245" i="1"/>
  <c r="P245" i="1"/>
  <c r="N245" i="1"/>
  <c r="T245" i="1" s="1"/>
  <c r="C245" i="1"/>
  <c r="P244" i="1"/>
  <c r="N244" i="1"/>
  <c r="C244" i="1"/>
  <c r="P243" i="1"/>
  <c r="N243" i="1"/>
  <c r="C243" i="1"/>
  <c r="P242" i="1"/>
  <c r="N242" i="1"/>
  <c r="C242" i="1"/>
  <c r="T241" i="1"/>
  <c r="R241" i="1"/>
  <c r="Q241" i="1"/>
  <c r="P241" i="1"/>
  <c r="N241" i="1"/>
  <c r="C241" i="1"/>
  <c r="T240" i="1"/>
  <c r="R240" i="1"/>
  <c r="Q240" i="1"/>
  <c r="P240" i="1"/>
  <c r="N240" i="1"/>
  <c r="C240" i="1"/>
  <c r="T239" i="1"/>
  <c r="R239" i="1"/>
  <c r="Q239" i="1"/>
  <c r="P239" i="1"/>
  <c r="N239" i="1"/>
  <c r="C239" i="1"/>
  <c r="R238" i="1"/>
  <c r="Q238" i="1"/>
  <c r="P238" i="1"/>
  <c r="N238" i="1"/>
  <c r="T238" i="1" s="1"/>
  <c r="C238" i="1"/>
  <c r="R237" i="1"/>
  <c r="Q237" i="1"/>
  <c r="P237" i="1"/>
  <c r="N237" i="1"/>
  <c r="T237" i="1" s="1"/>
  <c r="C237" i="1"/>
  <c r="P236" i="1"/>
  <c r="N236" i="1"/>
  <c r="Q236" i="1" s="1"/>
  <c r="C236" i="1"/>
  <c r="P235" i="1"/>
  <c r="N235" i="1"/>
  <c r="C235" i="1"/>
  <c r="P234" i="1"/>
  <c r="N234" i="1"/>
  <c r="C234" i="1"/>
  <c r="T233" i="1"/>
  <c r="R233" i="1"/>
  <c r="P233" i="1"/>
  <c r="N233" i="1"/>
  <c r="Q233" i="1" s="1"/>
  <c r="C233" i="1"/>
  <c r="T232" i="1"/>
  <c r="R232" i="1"/>
  <c r="Q232" i="1"/>
  <c r="P232" i="1"/>
  <c r="N232" i="1"/>
  <c r="C232" i="1"/>
  <c r="T231" i="1"/>
  <c r="R231" i="1"/>
  <c r="Q231" i="1"/>
  <c r="P231" i="1"/>
  <c r="N231" i="1"/>
  <c r="C231" i="1"/>
  <c r="R230" i="1"/>
  <c r="Q230" i="1"/>
  <c r="P230" i="1"/>
  <c r="N230" i="1"/>
  <c r="T230" i="1" s="1"/>
  <c r="C230" i="1"/>
  <c r="R229" i="1"/>
  <c r="Q229" i="1"/>
  <c r="P229" i="1"/>
  <c r="N229" i="1"/>
  <c r="T229" i="1" s="1"/>
  <c r="C229" i="1"/>
  <c r="P228" i="1"/>
  <c r="N228" i="1"/>
  <c r="Q228" i="1" s="1"/>
  <c r="C228" i="1"/>
  <c r="P227" i="1"/>
  <c r="N227" i="1"/>
  <c r="C227" i="1"/>
  <c r="P226" i="1"/>
  <c r="N226" i="1"/>
  <c r="C226" i="1"/>
  <c r="T225" i="1"/>
  <c r="R225" i="1"/>
  <c r="P225" i="1"/>
  <c r="N225" i="1"/>
  <c r="C225" i="1"/>
  <c r="T224" i="1"/>
  <c r="R224" i="1"/>
  <c r="Q224" i="1"/>
  <c r="P224" i="1"/>
  <c r="N224" i="1"/>
  <c r="C224" i="1"/>
  <c r="T223" i="1"/>
  <c r="R223" i="1"/>
  <c r="Q223" i="1"/>
  <c r="P223" i="1"/>
  <c r="N223" i="1"/>
  <c r="C223" i="1"/>
  <c r="R222" i="1"/>
  <c r="Q222" i="1"/>
  <c r="P222" i="1"/>
  <c r="N222" i="1"/>
  <c r="T222" i="1" s="1"/>
  <c r="C222" i="1"/>
  <c r="R221" i="1"/>
  <c r="Q221" i="1"/>
  <c r="P221" i="1"/>
  <c r="N221" i="1"/>
  <c r="T221" i="1" s="1"/>
  <c r="C221" i="1"/>
  <c r="P220" i="1"/>
  <c r="N220" i="1"/>
  <c r="Q220" i="1" s="1"/>
  <c r="C220" i="1"/>
  <c r="P219" i="1"/>
  <c r="N219" i="1"/>
  <c r="C219" i="1"/>
  <c r="P218" i="1"/>
  <c r="N218" i="1"/>
  <c r="C218" i="1"/>
  <c r="T217" i="1"/>
  <c r="R217" i="1"/>
  <c r="Q217" i="1"/>
  <c r="P217" i="1"/>
  <c r="N217" i="1"/>
  <c r="C217" i="1"/>
  <c r="T216" i="1"/>
  <c r="R216" i="1"/>
  <c r="Q216" i="1"/>
  <c r="P216" i="1"/>
  <c r="N216" i="1"/>
  <c r="C216" i="1"/>
  <c r="T215" i="1"/>
  <c r="R215" i="1"/>
  <c r="Q215" i="1"/>
  <c r="P215" i="1"/>
  <c r="N215" i="1"/>
  <c r="C215" i="1"/>
  <c r="R214" i="1"/>
  <c r="Q214" i="1"/>
  <c r="P214" i="1"/>
  <c r="N214" i="1"/>
  <c r="T214" i="1" s="1"/>
  <c r="C214" i="1"/>
  <c r="R213" i="1"/>
  <c r="Q213" i="1"/>
  <c r="P213" i="1"/>
  <c r="N213" i="1"/>
  <c r="T213" i="1" s="1"/>
  <c r="C213" i="1"/>
  <c r="Q212" i="1"/>
  <c r="P212" i="1"/>
  <c r="N212" i="1"/>
  <c r="C212" i="1"/>
  <c r="P211" i="1"/>
  <c r="N211" i="1"/>
  <c r="C211" i="1"/>
  <c r="P210" i="1"/>
  <c r="N210" i="1"/>
  <c r="C210" i="1"/>
  <c r="T209" i="1"/>
  <c r="P209" i="1"/>
  <c r="N209" i="1"/>
  <c r="C209" i="1"/>
  <c r="T208" i="1"/>
  <c r="P208" i="1"/>
  <c r="N208" i="1"/>
  <c r="R208" i="1" s="1"/>
  <c r="C208" i="1"/>
  <c r="T207" i="1"/>
  <c r="R207" i="1"/>
  <c r="P207" i="1"/>
  <c r="N207" i="1"/>
  <c r="Q207" i="1" s="1"/>
  <c r="C207" i="1"/>
  <c r="T206" i="1"/>
  <c r="R206" i="1"/>
  <c r="Q206" i="1"/>
  <c r="P206" i="1"/>
  <c r="N206" i="1"/>
  <c r="C206" i="1"/>
  <c r="R205" i="1"/>
  <c r="Q205" i="1"/>
  <c r="P205" i="1"/>
  <c r="N205" i="1"/>
  <c r="T205" i="1" s="1"/>
  <c r="C205" i="1"/>
  <c r="P204" i="1"/>
  <c r="N204" i="1"/>
  <c r="C204" i="1"/>
  <c r="P203" i="1"/>
  <c r="N203" i="1"/>
  <c r="C203" i="1"/>
  <c r="P202" i="1"/>
  <c r="N202" i="1"/>
  <c r="C202" i="1"/>
  <c r="T201" i="1"/>
  <c r="P201" i="1"/>
  <c r="N201" i="1"/>
  <c r="C201" i="1"/>
  <c r="T200" i="1"/>
  <c r="P200" i="1"/>
  <c r="N200" i="1"/>
  <c r="R200" i="1" s="1"/>
  <c r="C200" i="1"/>
  <c r="T199" i="1"/>
  <c r="R199" i="1"/>
  <c r="Q199" i="1"/>
  <c r="P199" i="1"/>
  <c r="N199" i="1"/>
  <c r="C199" i="1"/>
  <c r="R198" i="1"/>
  <c r="Q198" i="1"/>
  <c r="P198" i="1"/>
  <c r="N198" i="1"/>
  <c r="T198" i="1" s="1"/>
  <c r="C198" i="1"/>
  <c r="R197" i="1"/>
  <c r="Q197" i="1"/>
  <c r="P197" i="1"/>
  <c r="N197" i="1"/>
  <c r="T197" i="1" s="1"/>
  <c r="C197" i="1"/>
  <c r="Q196" i="1"/>
  <c r="P196" i="1"/>
  <c r="N196" i="1"/>
  <c r="C196" i="1"/>
  <c r="P195" i="1"/>
  <c r="N195" i="1"/>
  <c r="C195" i="1"/>
  <c r="P194" i="1"/>
  <c r="N194" i="1"/>
  <c r="C194" i="1"/>
  <c r="T193" i="1"/>
  <c r="P193" i="1"/>
  <c r="N193" i="1"/>
  <c r="C193" i="1"/>
  <c r="T192" i="1"/>
  <c r="P192" i="1"/>
  <c r="N192" i="1"/>
  <c r="R192" i="1" s="1"/>
  <c r="C192" i="1"/>
  <c r="T191" i="1"/>
  <c r="R191" i="1"/>
  <c r="P191" i="1"/>
  <c r="N191" i="1"/>
  <c r="Q191" i="1" s="1"/>
  <c r="C191" i="1"/>
  <c r="T190" i="1"/>
  <c r="R190" i="1"/>
  <c r="Q190" i="1"/>
  <c r="P190" i="1"/>
  <c r="N190" i="1"/>
  <c r="C190" i="1"/>
  <c r="R189" i="1"/>
  <c r="Q189" i="1"/>
  <c r="P189" i="1"/>
  <c r="N189" i="1"/>
  <c r="T189" i="1" s="1"/>
  <c r="C189" i="1"/>
  <c r="Q188" i="1"/>
  <c r="P188" i="1"/>
  <c r="N188" i="1"/>
  <c r="C188" i="1"/>
  <c r="P187" i="1"/>
  <c r="N187" i="1"/>
  <c r="C187" i="1"/>
  <c r="P186" i="1"/>
  <c r="N186" i="1"/>
  <c r="C186" i="1"/>
  <c r="T185" i="1"/>
  <c r="P185" i="1"/>
  <c r="N185" i="1"/>
  <c r="C185" i="1"/>
  <c r="T184" i="1"/>
  <c r="P184" i="1"/>
  <c r="N184" i="1"/>
  <c r="R184" i="1" s="1"/>
  <c r="C184" i="1"/>
  <c r="T183" i="1"/>
  <c r="R183" i="1"/>
  <c r="Q183" i="1"/>
  <c r="P183" i="1"/>
  <c r="N183" i="1"/>
  <c r="C183" i="1"/>
  <c r="T182" i="1"/>
  <c r="R182" i="1"/>
  <c r="Q182" i="1"/>
  <c r="P182" i="1"/>
  <c r="N182" i="1"/>
  <c r="C182" i="1"/>
  <c r="R181" i="1"/>
  <c r="Q181" i="1"/>
  <c r="P181" i="1"/>
  <c r="N181" i="1"/>
  <c r="T181" i="1" s="1"/>
  <c r="C181" i="1"/>
  <c r="Q180" i="1"/>
  <c r="P180" i="1"/>
  <c r="N180" i="1"/>
  <c r="C180" i="1"/>
  <c r="P179" i="1"/>
  <c r="N179" i="1"/>
  <c r="C179" i="1"/>
  <c r="P178" i="1"/>
  <c r="N178" i="1"/>
  <c r="C178" i="1"/>
  <c r="T177" i="1"/>
  <c r="P177" i="1"/>
  <c r="N177" i="1"/>
  <c r="C177" i="1"/>
  <c r="T176" i="1"/>
  <c r="R176" i="1"/>
  <c r="P176" i="1"/>
  <c r="N176" i="1"/>
  <c r="Q176" i="1" s="1"/>
  <c r="C176" i="1"/>
  <c r="T175" i="1"/>
  <c r="R175" i="1"/>
  <c r="Q175" i="1"/>
  <c r="P175" i="1"/>
  <c r="N175" i="1"/>
  <c r="C175" i="1"/>
  <c r="T174" i="1"/>
  <c r="R174" i="1"/>
  <c r="Q174" i="1"/>
  <c r="P174" i="1"/>
  <c r="N174" i="1"/>
  <c r="C174" i="1"/>
  <c r="R173" i="1"/>
  <c r="Q173" i="1"/>
  <c r="P173" i="1"/>
  <c r="N173" i="1"/>
  <c r="T173" i="1" s="1"/>
  <c r="C173" i="1"/>
  <c r="Q172" i="1"/>
  <c r="P172" i="1"/>
  <c r="N172" i="1"/>
  <c r="C172" i="1"/>
  <c r="P171" i="1"/>
  <c r="N171" i="1"/>
  <c r="C171" i="1"/>
  <c r="P170" i="1"/>
  <c r="N170" i="1"/>
  <c r="C170" i="1"/>
  <c r="T169" i="1"/>
  <c r="P169" i="1"/>
  <c r="N169" i="1"/>
  <c r="C169" i="1"/>
  <c r="T168" i="1"/>
  <c r="P168" i="1"/>
  <c r="N168" i="1"/>
  <c r="R168" i="1" s="1"/>
  <c r="C168" i="1"/>
  <c r="T167" i="1"/>
  <c r="R167" i="1"/>
  <c r="Q167" i="1"/>
  <c r="P167" i="1"/>
  <c r="N167" i="1"/>
  <c r="C167" i="1"/>
  <c r="T166" i="1"/>
  <c r="R166" i="1"/>
  <c r="Q166" i="1"/>
  <c r="P166" i="1"/>
  <c r="N166" i="1"/>
  <c r="C166" i="1"/>
  <c r="R165" i="1"/>
  <c r="Q165" i="1"/>
  <c r="P165" i="1"/>
  <c r="N165" i="1"/>
  <c r="T165" i="1" s="1"/>
  <c r="C165" i="1"/>
  <c r="P164" i="1"/>
  <c r="N164" i="1"/>
  <c r="C164" i="1"/>
  <c r="P163" i="1"/>
  <c r="N163" i="1"/>
  <c r="C163" i="1"/>
  <c r="P162" i="1"/>
  <c r="N162" i="1"/>
  <c r="C162" i="1"/>
  <c r="T161" i="1"/>
  <c r="P161" i="1"/>
  <c r="N161" i="1"/>
  <c r="C161" i="1"/>
  <c r="T160" i="1"/>
  <c r="P160" i="1"/>
  <c r="N160" i="1"/>
  <c r="R160" i="1" s="1"/>
  <c r="C160" i="1"/>
  <c r="T159" i="1"/>
  <c r="R159" i="1"/>
  <c r="Q159" i="1"/>
  <c r="P159" i="1"/>
  <c r="N159" i="1"/>
  <c r="C159" i="1"/>
  <c r="R158" i="1"/>
  <c r="Q158" i="1"/>
  <c r="P158" i="1"/>
  <c r="N158" i="1"/>
  <c r="T158" i="1" s="1"/>
  <c r="C158" i="1"/>
  <c r="R157" i="1"/>
  <c r="Q157" i="1"/>
  <c r="P157" i="1"/>
  <c r="N157" i="1"/>
  <c r="T157" i="1" s="1"/>
  <c r="C157" i="1"/>
  <c r="P156" i="1"/>
  <c r="N156" i="1"/>
  <c r="C156" i="1"/>
  <c r="P155" i="1"/>
  <c r="N155" i="1"/>
  <c r="C155" i="1"/>
  <c r="P154" i="1"/>
  <c r="N154" i="1"/>
  <c r="C154" i="1"/>
  <c r="T153" i="1"/>
  <c r="P153" i="1"/>
  <c r="N153" i="1"/>
  <c r="C153" i="1"/>
  <c r="T152" i="1"/>
  <c r="R152" i="1"/>
  <c r="P152" i="1"/>
  <c r="N152" i="1"/>
  <c r="Q152" i="1" s="1"/>
  <c r="C152" i="1"/>
  <c r="T151" i="1"/>
  <c r="R151" i="1"/>
  <c r="Q151" i="1"/>
  <c r="P151" i="1"/>
  <c r="N151" i="1"/>
  <c r="C151" i="1"/>
  <c r="T150" i="1"/>
  <c r="R150" i="1"/>
  <c r="Q150" i="1"/>
  <c r="P150" i="1"/>
  <c r="N150" i="1"/>
  <c r="C150" i="1"/>
  <c r="R149" i="1"/>
  <c r="Q149" i="1"/>
  <c r="P149" i="1"/>
  <c r="N149" i="1"/>
  <c r="T149" i="1" s="1"/>
  <c r="C149" i="1"/>
  <c r="Q148" i="1"/>
  <c r="P148" i="1"/>
  <c r="N148" i="1"/>
  <c r="C148" i="1"/>
  <c r="P147" i="1"/>
  <c r="N147" i="1"/>
  <c r="C147" i="1"/>
  <c r="P146" i="1"/>
  <c r="N146" i="1"/>
  <c r="C146" i="1"/>
  <c r="T145" i="1"/>
  <c r="P145" i="1"/>
  <c r="N145" i="1"/>
  <c r="C145" i="1"/>
  <c r="T144" i="1"/>
  <c r="P144" i="1"/>
  <c r="N144" i="1"/>
  <c r="R144" i="1" s="1"/>
  <c r="C144" i="1"/>
  <c r="T143" i="1"/>
  <c r="R143" i="1"/>
  <c r="Q143" i="1"/>
  <c r="P143" i="1"/>
  <c r="N143" i="1"/>
  <c r="C143" i="1"/>
  <c r="R142" i="1"/>
  <c r="Q142" i="1"/>
  <c r="P142" i="1"/>
  <c r="N142" i="1"/>
  <c r="T142" i="1" s="1"/>
  <c r="C142" i="1"/>
  <c r="R141" i="1"/>
  <c r="Q141" i="1"/>
  <c r="P141" i="1"/>
  <c r="N141" i="1"/>
  <c r="T141" i="1" s="1"/>
  <c r="C141" i="1"/>
  <c r="Q140" i="1"/>
  <c r="P140" i="1"/>
  <c r="N140" i="1"/>
  <c r="C140" i="1"/>
  <c r="P139" i="1"/>
  <c r="N139" i="1"/>
  <c r="C139" i="1"/>
  <c r="P138" i="1"/>
  <c r="N138" i="1"/>
  <c r="C138" i="1"/>
  <c r="T137" i="1"/>
  <c r="R137" i="1"/>
  <c r="Q137" i="1"/>
  <c r="P137" i="1"/>
  <c r="N137" i="1"/>
  <c r="C137" i="1"/>
  <c r="T136" i="1"/>
  <c r="R136" i="1"/>
  <c r="Q136" i="1"/>
  <c r="P136" i="1"/>
  <c r="N136" i="1"/>
  <c r="C136" i="1"/>
  <c r="T135" i="1"/>
  <c r="R135" i="1"/>
  <c r="Q135" i="1"/>
  <c r="P135" i="1"/>
  <c r="N135" i="1"/>
  <c r="C135" i="1"/>
  <c r="R134" i="1"/>
  <c r="Q134" i="1"/>
  <c r="P134" i="1"/>
  <c r="N134" i="1"/>
  <c r="T134" i="1" s="1"/>
  <c r="C134" i="1"/>
  <c r="R133" i="1"/>
  <c r="Q133" i="1"/>
  <c r="P133" i="1"/>
  <c r="N133" i="1"/>
  <c r="T133" i="1" s="1"/>
  <c r="C133" i="1"/>
  <c r="Q132" i="1"/>
  <c r="P132" i="1"/>
  <c r="N132" i="1"/>
  <c r="C132" i="1"/>
  <c r="P131" i="1"/>
  <c r="N131" i="1"/>
  <c r="C131" i="1"/>
  <c r="P130" i="1"/>
  <c r="N130" i="1"/>
  <c r="C130" i="1"/>
  <c r="T129" i="1"/>
  <c r="R129" i="1"/>
  <c r="P129" i="1"/>
  <c r="N129" i="1"/>
  <c r="Q129" i="1" s="1"/>
  <c r="C129" i="1"/>
  <c r="T128" i="1"/>
  <c r="R128" i="1"/>
  <c r="Q128" i="1"/>
  <c r="P128" i="1"/>
  <c r="N128" i="1"/>
  <c r="C128" i="1"/>
  <c r="T127" i="1"/>
  <c r="R127" i="1"/>
  <c r="Q127" i="1"/>
  <c r="P127" i="1"/>
  <c r="N127" i="1"/>
  <c r="C127" i="1"/>
  <c r="R126" i="1"/>
  <c r="Q126" i="1"/>
  <c r="P126" i="1"/>
  <c r="N126" i="1"/>
  <c r="T126" i="1" s="1"/>
  <c r="C126" i="1"/>
  <c r="R125" i="1"/>
  <c r="Q125" i="1"/>
  <c r="P125" i="1"/>
  <c r="N125" i="1"/>
  <c r="T125" i="1" s="1"/>
  <c r="C125" i="1"/>
  <c r="Q124" i="1"/>
  <c r="P124" i="1"/>
  <c r="N124" i="1"/>
  <c r="C124" i="1"/>
  <c r="P123" i="1"/>
  <c r="N123" i="1"/>
  <c r="C123" i="1"/>
  <c r="P122" i="1"/>
  <c r="N122" i="1"/>
  <c r="C122" i="1"/>
  <c r="T121" i="1"/>
  <c r="R121" i="1"/>
  <c r="P121" i="1"/>
  <c r="N121" i="1"/>
  <c r="Q121" i="1" s="1"/>
  <c r="C121" i="1"/>
  <c r="T120" i="1"/>
  <c r="R120" i="1"/>
  <c r="Q120" i="1"/>
  <c r="P120" i="1"/>
  <c r="N120" i="1"/>
  <c r="C120" i="1"/>
  <c r="T119" i="1"/>
  <c r="R119" i="1"/>
  <c r="Q119" i="1"/>
  <c r="P119" i="1"/>
  <c r="N119" i="1"/>
  <c r="C119" i="1"/>
  <c r="R118" i="1"/>
  <c r="Q118" i="1"/>
  <c r="P118" i="1"/>
  <c r="N118" i="1"/>
  <c r="T118" i="1" s="1"/>
  <c r="C118" i="1"/>
  <c r="R117" i="1"/>
  <c r="Q117" i="1"/>
  <c r="P117" i="1"/>
  <c r="N117" i="1"/>
  <c r="T117" i="1" s="1"/>
  <c r="C117" i="1"/>
  <c r="Q116" i="1"/>
  <c r="P116" i="1"/>
  <c r="N116" i="1"/>
  <c r="C116" i="1"/>
  <c r="P115" i="1"/>
  <c r="N115" i="1"/>
  <c r="C115" i="1"/>
  <c r="P114" i="1"/>
  <c r="N114" i="1"/>
  <c r="C114" i="1"/>
  <c r="T113" i="1"/>
  <c r="R113" i="1"/>
  <c r="P113" i="1"/>
  <c r="N113" i="1"/>
  <c r="Q113" i="1" s="1"/>
  <c r="C113" i="1"/>
  <c r="T112" i="1"/>
  <c r="R112" i="1"/>
  <c r="Q112" i="1"/>
  <c r="P112" i="1"/>
  <c r="N112" i="1"/>
  <c r="C112" i="1"/>
  <c r="T111" i="1"/>
  <c r="R111" i="1"/>
  <c r="Q111" i="1"/>
  <c r="P111" i="1"/>
  <c r="N111" i="1"/>
  <c r="C111" i="1"/>
  <c r="R110" i="1"/>
  <c r="Q110" i="1"/>
  <c r="P110" i="1"/>
  <c r="N110" i="1"/>
  <c r="T110" i="1" s="1"/>
  <c r="C110" i="1"/>
  <c r="R109" i="1"/>
  <c r="Q109" i="1"/>
  <c r="P109" i="1"/>
  <c r="N109" i="1"/>
  <c r="T109" i="1" s="1"/>
  <c r="C109" i="1"/>
  <c r="Q108" i="1"/>
  <c r="P108" i="1"/>
  <c r="N108" i="1"/>
  <c r="C108" i="1"/>
  <c r="P107" i="1"/>
  <c r="N107" i="1"/>
  <c r="C107" i="1"/>
  <c r="P106" i="1"/>
  <c r="N106" i="1"/>
  <c r="C106" i="1"/>
  <c r="T105" i="1"/>
  <c r="R105" i="1"/>
  <c r="P105" i="1"/>
  <c r="N105" i="1"/>
  <c r="Q105" i="1" s="1"/>
  <c r="C105" i="1"/>
  <c r="T104" i="1"/>
  <c r="R104" i="1"/>
  <c r="Q104" i="1"/>
  <c r="P104" i="1"/>
  <c r="N104" i="1"/>
  <c r="C104" i="1"/>
  <c r="T103" i="1"/>
  <c r="R103" i="1"/>
  <c r="Q103" i="1"/>
  <c r="P103" i="1"/>
  <c r="N103" i="1"/>
  <c r="C103" i="1"/>
  <c r="R102" i="1"/>
  <c r="Q102" i="1"/>
  <c r="P102" i="1"/>
  <c r="N102" i="1"/>
  <c r="T102" i="1" s="1"/>
  <c r="C102" i="1"/>
  <c r="P101" i="1"/>
  <c r="N101" i="1"/>
  <c r="R101" i="1" s="1"/>
  <c r="C101" i="1"/>
  <c r="Q100" i="1"/>
  <c r="P100" i="1"/>
  <c r="N100" i="1"/>
  <c r="C100" i="1"/>
  <c r="P99" i="1"/>
  <c r="N99" i="1"/>
  <c r="C99" i="1"/>
  <c r="T98" i="1"/>
  <c r="P98" i="1"/>
  <c r="N98" i="1"/>
  <c r="C98" i="1"/>
  <c r="T97" i="1"/>
  <c r="R97" i="1"/>
  <c r="P97" i="1"/>
  <c r="N97" i="1"/>
  <c r="Q97" i="1" s="1"/>
  <c r="C97" i="1"/>
  <c r="T96" i="1"/>
  <c r="R96" i="1"/>
  <c r="Q96" i="1"/>
  <c r="P96" i="1"/>
  <c r="N96" i="1"/>
  <c r="C96" i="1"/>
  <c r="T95" i="1"/>
  <c r="R95" i="1"/>
  <c r="Q95" i="1"/>
  <c r="P95" i="1"/>
  <c r="N95" i="1"/>
  <c r="C95" i="1"/>
  <c r="P94" i="1"/>
  <c r="N94" i="1"/>
  <c r="T94" i="1" s="1"/>
  <c r="C94" i="1"/>
  <c r="R93" i="1"/>
  <c r="Q93" i="1"/>
  <c r="P93" i="1"/>
  <c r="N93" i="1"/>
  <c r="C93" i="1"/>
  <c r="P92" i="1"/>
  <c r="N92" i="1"/>
  <c r="Q92" i="1" s="1"/>
  <c r="C92" i="1"/>
  <c r="T91" i="1"/>
  <c r="P91" i="1"/>
  <c r="N91" i="1"/>
  <c r="C91" i="1"/>
  <c r="P90" i="1"/>
  <c r="N90" i="1"/>
  <c r="C90" i="1"/>
  <c r="T89" i="1"/>
  <c r="R89" i="1"/>
  <c r="P89" i="1"/>
  <c r="N89" i="1"/>
  <c r="Q89" i="1" s="1"/>
  <c r="C89" i="1"/>
  <c r="T88" i="1"/>
  <c r="R88" i="1"/>
  <c r="Q88" i="1"/>
  <c r="P88" i="1"/>
  <c r="N88" i="1"/>
  <c r="C88" i="1"/>
  <c r="T87" i="1"/>
  <c r="R87" i="1"/>
  <c r="Q87" i="1"/>
  <c r="P87" i="1"/>
  <c r="N87" i="1"/>
  <c r="C87" i="1"/>
  <c r="R86" i="1"/>
  <c r="Q86" i="1"/>
  <c r="P86" i="1"/>
  <c r="N86" i="1"/>
  <c r="T86" i="1" s="1"/>
  <c r="C86" i="1"/>
  <c r="P85" i="1"/>
  <c r="N85" i="1"/>
  <c r="C85" i="1"/>
  <c r="Q84" i="1"/>
  <c r="P84" i="1"/>
  <c r="N84" i="1"/>
  <c r="C84" i="1"/>
  <c r="P83" i="1"/>
  <c r="N83" i="1"/>
  <c r="C83" i="1"/>
  <c r="T82" i="1"/>
  <c r="P82" i="1"/>
  <c r="N82" i="1"/>
  <c r="C82" i="1"/>
  <c r="T81" i="1"/>
  <c r="R81" i="1"/>
  <c r="Q81" i="1"/>
  <c r="P81" i="1"/>
  <c r="N81" i="1"/>
  <c r="C81" i="1"/>
  <c r="R80" i="1"/>
  <c r="Q80" i="1"/>
  <c r="P80" i="1"/>
  <c r="N80" i="1"/>
  <c r="T80" i="1" s="1"/>
  <c r="C80" i="1"/>
  <c r="Q79" i="1"/>
  <c r="P79" i="1"/>
  <c r="N79" i="1"/>
  <c r="T79" i="1" s="1"/>
  <c r="C79" i="1"/>
  <c r="P78" i="1"/>
  <c r="N78" i="1"/>
  <c r="T78" i="1" s="1"/>
  <c r="C78" i="1"/>
  <c r="P77" i="1"/>
  <c r="N77" i="1"/>
  <c r="C77" i="1"/>
  <c r="T76" i="1"/>
  <c r="P76" i="1"/>
  <c r="N76" i="1"/>
  <c r="R76" i="1" s="1"/>
  <c r="C76" i="1"/>
  <c r="T75" i="1"/>
  <c r="R75" i="1"/>
  <c r="P75" i="1"/>
  <c r="N75" i="1"/>
  <c r="Q75" i="1" s="1"/>
  <c r="C75" i="1"/>
  <c r="T74" i="1"/>
  <c r="R74" i="1"/>
  <c r="Q74" i="1"/>
  <c r="P74" i="1"/>
  <c r="N74" i="1"/>
  <c r="C74" i="1"/>
  <c r="T73" i="1"/>
  <c r="R73" i="1"/>
  <c r="Q73" i="1"/>
  <c r="P73" i="1"/>
  <c r="N73" i="1"/>
  <c r="C73" i="1"/>
  <c r="R72" i="1"/>
  <c r="Q72" i="1"/>
  <c r="P72" i="1"/>
  <c r="N72" i="1"/>
  <c r="T72" i="1" s="1"/>
  <c r="C72" i="1"/>
  <c r="Q71" i="1"/>
  <c r="P71" i="1"/>
  <c r="N71" i="1"/>
  <c r="T71" i="1" s="1"/>
  <c r="C71" i="1"/>
  <c r="P70" i="1"/>
  <c r="N70" i="1"/>
  <c r="T70" i="1" s="1"/>
  <c r="C70" i="1"/>
  <c r="P69" i="1"/>
  <c r="N69" i="1"/>
  <c r="C69" i="1"/>
  <c r="T68" i="1"/>
  <c r="P68" i="1"/>
  <c r="N68" i="1"/>
  <c r="R68" i="1" s="1"/>
  <c r="C68" i="1"/>
  <c r="T67" i="1"/>
  <c r="R67" i="1"/>
  <c r="P67" i="1"/>
  <c r="N67" i="1"/>
  <c r="Q67" i="1" s="1"/>
  <c r="C67" i="1"/>
  <c r="T66" i="1"/>
  <c r="R66" i="1"/>
  <c r="Q66" i="1"/>
  <c r="P66" i="1"/>
  <c r="N66" i="1"/>
  <c r="C66" i="1"/>
  <c r="T65" i="1"/>
  <c r="R65" i="1"/>
  <c r="Q65" i="1"/>
  <c r="P65" i="1"/>
  <c r="N65" i="1"/>
  <c r="C65" i="1"/>
  <c r="R64" i="1"/>
  <c r="Q64" i="1"/>
  <c r="P64" i="1"/>
  <c r="N64" i="1"/>
  <c r="T64" i="1" s="1"/>
  <c r="C64" i="1"/>
  <c r="Q63" i="1"/>
  <c r="P63" i="1"/>
  <c r="N63" i="1"/>
  <c r="T63" i="1" s="1"/>
  <c r="C63" i="1"/>
  <c r="P62" i="1"/>
  <c r="N62" i="1"/>
  <c r="T62" i="1" s="1"/>
  <c r="C62" i="1"/>
  <c r="P61" i="1"/>
  <c r="N61" i="1"/>
  <c r="C61" i="1"/>
  <c r="T60" i="1"/>
  <c r="P60" i="1"/>
  <c r="N60" i="1"/>
  <c r="R60" i="1" s="1"/>
  <c r="C60" i="1"/>
  <c r="T59" i="1"/>
  <c r="R59" i="1"/>
  <c r="P59" i="1"/>
  <c r="N59" i="1"/>
  <c r="Q59" i="1" s="1"/>
  <c r="C59" i="1"/>
  <c r="T58" i="1"/>
  <c r="R58" i="1"/>
  <c r="Q58" i="1"/>
  <c r="P58" i="1"/>
  <c r="N58" i="1"/>
  <c r="C58" i="1"/>
  <c r="T57" i="1"/>
  <c r="R57" i="1"/>
  <c r="Q57" i="1"/>
  <c r="P57" i="1"/>
  <c r="N57" i="1"/>
  <c r="C57" i="1"/>
  <c r="R56" i="1"/>
  <c r="Q56" i="1"/>
  <c r="P56" i="1"/>
  <c r="N56" i="1"/>
  <c r="T56" i="1" s="1"/>
  <c r="C56" i="1"/>
  <c r="Q55" i="1"/>
  <c r="P55" i="1"/>
  <c r="N55" i="1"/>
  <c r="T55" i="1" s="1"/>
  <c r="C55" i="1"/>
  <c r="P54" i="1"/>
  <c r="N54" i="1"/>
  <c r="T54" i="1" s="1"/>
  <c r="C54" i="1"/>
  <c r="P53" i="1"/>
  <c r="N53" i="1"/>
  <c r="C53" i="1"/>
  <c r="T52" i="1"/>
  <c r="P52" i="1"/>
  <c r="N52" i="1"/>
  <c r="R52" i="1" s="1"/>
  <c r="C52" i="1"/>
  <c r="T51" i="1"/>
  <c r="R51" i="1"/>
  <c r="P51" i="1"/>
  <c r="N51" i="1"/>
  <c r="Q51" i="1" s="1"/>
  <c r="C51" i="1"/>
  <c r="T50" i="1"/>
  <c r="R50" i="1"/>
  <c r="Q50" i="1"/>
  <c r="P50" i="1"/>
  <c r="N50" i="1"/>
  <c r="C50" i="1"/>
  <c r="T49" i="1"/>
  <c r="R49" i="1"/>
  <c r="Q49" i="1"/>
  <c r="P49" i="1"/>
  <c r="N49" i="1"/>
  <c r="C49" i="1"/>
  <c r="R48" i="1"/>
  <c r="Q48" i="1"/>
  <c r="P48" i="1"/>
  <c r="N48" i="1"/>
  <c r="T48" i="1" s="1"/>
  <c r="C48" i="1"/>
  <c r="Q47" i="1"/>
  <c r="P47" i="1"/>
  <c r="N47" i="1"/>
  <c r="T47" i="1" s="1"/>
  <c r="C47" i="1"/>
  <c r="P46" i="1"/>
  <c r="N46" i="1"/>
  <c r="T46" i="1" s="1"/>
  <c r="C46" i="1"/>
  <c r="P45" i="1"/>
  <c r="N45" i="1"/>
  <c r="C45" i="1"/>
  <c r="T44" i="1"/>
  <c r="P44" i="1"/>
  <c r="N44" i="1"/>
  <c r="R44" i="1" s="1"/>
  <c r="C44" i="1"/>
  <c r="T43" i="1"/>
  <c r="R43" i="1"/>
  <c r="P43" i="1"/>
  <c r="N43" i="1"/>
  <c r="Q43" i="1" s="1"/>
  <c r="C43" i="1"/>
  <c r="T42" i="1"/>
  <c r="R42" i="1"/>
  <c r="Q42" i="1"/>
  <c r="P42" i="1"/>
  <c r="N42" i="1"/>
  <c r="C42" i="1"/>
  <c r="T41" i="1"/>
  <c r="R41" i="1"/>
  <c r="Q41" i="1"/>
  <c r="P41" i="1"/>
  <c r="N41" i="1"/>
  <c r="C41" i="1"/>
  <c r="R40" i="1"/>
  <c r="Q40" i="1"/>
  <c r="P40" i="1"/>
  <c r="N40" i="1"/>
  <c r="T40" i="1" s="1"/>
  <c r="C40" i="1"/>
  <c r="Q39" i="1"/>
  <c r="P39" i="1"/>
  <c r="N39" i="1"/>
  <c r="T39" i="1" s="1"/>
  <c r="C39" i="1"/>
  <c r="P38" i="1"/>
  <c r="N38" i="1"/>
  <c r="T38" i="1" s="1"/>
  <c r="C38" i="1"/>
  <c r="P37" i="1"/>
  <c r="N37" i="1"/>
  <c r="C37" i="1"/>
  <c r="T36" i="1"/>
  <c r="P36" i="1"/>
  <c r="N36" i="1"/>
  <c r="R36" i="1" s="1"/>
  <c r="C36" i="1"/>
  <c r="T35" i="1"/>
  <c r="R35" i="1"/>
  <c r="P35" i="1"/>
  <c r="N35" i="1"/>
  <c r="Q35" i="1" s="1"/>
  <c r="C35" i="1"/>
  <c r="T34" i="1"/>
  <c r="R34" i="1"/>
  <c r="Q34" i="1"/>
  <c r="P34" i="1"/>
  <c r="N34" i="1"/>
  <c r="C34" i="1"/>
  <c r="T33" i="1"/>
  <c r="R33" i="1"/>
  <c r="Q33" i="1"/>
  <c r="P33" i="1"/>
  <c r="N33" i="1"/>
  <c r="C33" i="1"/>
  <c r="R32" i="1"/>
  <c r="Q32" i="1"/>
  <c r="P32" i="1"/>
  <c r="N32" i="1"/>
  <c r="T32" i="1" s="1"/>
  <c r="C32" i="1"/>
  <c r="Q31" i="1"/>
  <c r="P31" i="1"/>
  <c r="N31" i="1"/>
  <c r="T31" i="1" s="1"/>
  <c r="C31" i="1"/>
  <c r="P30" i="1"/>
  <c r="N30" i="1"/>
  <c r="T30" i="1" s="1"/>
  <c r="C30" i="1"/>
  <c r="P29" i="1"/>
  <c r="N29" i="1"/>
  <c r="C29" i="1"/>
  <c r="T28" i="1"/>
  <c r="P28" i="1"/>
  <c r="N28" i="1"/>
  <c r="R28" i="1" s="1"/>
  <c r="C28" i="1"/>
  <c r="T27" i="1"/>
  <c r="R27" i="1"/>
  <c r="P27" i="1"/>
  <c r="N27" i="1"/>
  <c r="Q27" i="1" s="1"/>
  <c r="C27" i="1"/>
  <c r="T26" i="1"/>
  <c r="R26" i="1"/>
  <c r="Q26" i="1"/>
  <c r="P26" i="1"/>
  <c r="N26" i="1"/>
  <c r="C26" i="1"/>
  <c r="T25" i="1"/>
  <c r="R25" i="1"/>
  <c r="Q25" i="1"/>
  <c r="P25" i="1"/>
  <c r="N25" i="1"/>
  <c r="C25" i="1"/>
  <c r="R24" i="1"/>
  <c r="Q24" i="1"/>
  <c r="P24" i="1"/>
  <c r="N24" i="1"/>
  <c r="T24" i="1" s="1"/>
  <c r="C24" i="1"/>
  <c r="Q23" i="1"/>
  <c r="P23" i="1"/>
  <c r="N23" i="1"/>
  <c r="T23" i="1" s="1"/>
  <c r="C23" i="1"/>
  <c r="P22" i="1"/>
  <c r="N22" i="1"/>
  <c r="T22" i="1" s="1"/>
  <c r="C22" i="1"/>
  <c r="P21" i="1"/>
  <c r="N21" i="1"/>
  <c r="C21" i="1"/>
  <c r="T20" i="1"/>
  <c r="P20" i="1"/>
  <c r="N20" i="1"/>
  <c r="R20" i="1" s="1"/>
  <c r="C20" i="1"/>
  <c r="T19" i="1"/>
  <c r="R19" i="1"/>
  <c r="P19" i="1"/>
  <c r="N19" i="1"/>
  <c r="Q19" i="1" s="1"/>
  <c r="C19" i="1"/>
  <c r="T18" i="1"/>
  <c r="R18" i="1"/>
  <c r="Q18" i="1"/>
  <c r="P18" i="1"/>
  <c r="N18" i="1"/>
  <c r="C18" i="1"/>
  <c r="T17" i="1"/>
  <c r="R17" i="1"/>
  <c r="Q17" i="1"/>
  <c r="P17" i="1"/>
  <c r="N17" i="1"/>
  <c r="C17" i="1"/>
  <c r="R16" i="1"/>
  <c r="Q16" i="1"/>
  <c r="P16" i="1"/>
  <c r="N16" i="1"/>
  <c r="T16" i="1" s="1"/>
  <c r="C16" i="1"/>
  <c r="Q15" i="1"/>
  <c r="P15" i="1"/>
  <c r="N15" i="1"/>
  <c r="T15" i="1" s="1"/>
  <c r="C15" i="1"/>
  <c r="P14" i="1"/>
  <c r="N14" i="1"/>
  <c r="T14" i="1" s="1"/>
  <c r="C14" i="1"/>
  <c r="P13" i="1"/>
  <c r="N13" i="1"/>
  <c r="C13" i="1"/>
  <c r="T12" i="1"/>
  <c r="P12" i="1"/>
  <c r="N12" i="1"/>
  <c r="R12" i="1" s="1"/>
  <c r="C12" i="1"/>
  <c r="T11" i="1"/>
  <c r="R11" i="1"/>
  <c r="Q11" i="1"/>
  <c r="P11" i="1"/>
  <c r="N11" i="1"/>
  <c r="C11" i="1"/>
  <c r="T10" i="1"/>
  <c r="R10" i="1"/>
  <c r="Q10" i="1"/>
  <c r="P10" i="1"/>
  <c r="N10" i="1"/>
  <c r="C10" i="1"/>
  <c r="T9" i="1"/>
  <c r="R9" i="1"/>
  <c r="Q9" i="1"/>
  <c r="P9" i="1"/>
  <c r="N9" i="1"/>
  <c r="C9" i="1"/>
  <c r="R8" i="1"/>
  <c r="Q8" i="1"/>
  <c r="P8" i="1"/>
  <c r="N8" i="1"/>
  <c r="T8" i="1" s="1"/>
  <c r="C8" i="1"/>
  <c r="Q7" i="1"/>
  <c r="P7" i="1"/>
  <c r="N7" i="1"/>
  <c r="T7" i="1" s="1"/>
  <c r="C7" i="1"/>
  <c r="P6" i="1"/>
  <c r="N6" i="1"/>
  <c r="T6" i="1" s="1"/>
  <c r="C6" i="1"/>
  <c r="P5" i="1"/>
  <c r="N5" i="1"/>
  <c r="C5" i="1"/>
  <c r="T4" i="1"/>
  <c r="P4" i="1"/>
  <c r="N4" i="1"/>
  <c r="R4" i="1" s="1"/>
  <c r="C4" i="1"/>
  <c r="T3" i="1"/>
  <c r="R3" i="1"/>
  <c r="Q3" i="1"/>
  <c r="P3" i="1"/>
  <c r="N3" i="1"/>
  <c r="C3" i="1"/>
  <c r="R90" i="1" l="1"/>
  <c r="Q90" i="1"/>
  <c r="R83" i="1"/>
  <c r="Q83" i="1"/>
  <c r="R99" i="1"/>
  <c r="Q99" i="1"/>
  <c r="T170" i="1"/>
  <c r="R170" i="1"/>
  <c r="Q170" i="1"/>
  <c r="T365" i="1"/>
  <c r="R365" i="1"/>
  <c r="Q365" i="1"/>
  <c r="T5" i="1"/>
  <c r="T13" i="1"/>
  <c r="T21" i="1"/>
  <c r="T29" i="1"/>
  <c r="T37" i="1"/>
  <c r="T45" i="1"/>
  <c r="T53" i="1"/>
  <c r="T61" i="1"/>
  <c r="T69" i="1"/>
  <c r="T77" i="1"/>
  <c r="T132" i="1"/>
  <c r="R132" i="1"/>
  <c r="T146" i="1"/>
  <c r="R146" i="1"/>
  <c r="Q146" i="1"/>
  <c r="T188" i="1"/>
  <c r="R188" i="1"/>
  <c r="T194" i="1"/>
  <c r="R194" i="1"/>
  <c r="Q194" i="1"/>
  <c r="T203" i="1"/>
  <c r="R203" i="1"/>
  <c r="Q203" i="1"/>
  <c r="T243" i="1"/>
  <c r="R243" i="1"/>
  <c r="Q243" i="1"/>
  <c r="T286" i="1"/>
  <c r="R286" i="1"/>
  <c r="Q286" i="1"/>
  <c r="T415" i="1"/>
  <c r="R415" i="1"/>
  <c r="T130" i="1"/>
  <c r="R130" i="1"/>
  <c r="Q130" i="1"/>
  <c r="T155" i="1"/>
  <c r="R155" i="1"/>
  <c r="Q155" i="1"/>
  <c r="T164" i="1"/>
  <c r="R164" i="1"/>
  <c r="T413" i="1"/>
  <c r="R413" i="1"/>
  <c r="Q413" i="1"/>
  <c r="T147" i="1"/>
  <c r="R147" i="1"/>
  <c r="Q147" i="1"/>
  <c r="T195" i="1"/>
  <c r="R195" i="1"/>
  <c r="Q195" i="1"/>
  <c r="T359" i="1"/>
  <c r="R359" i="1"/>
  <c r="Q359" i="1"/>
  <c r="T407" i="1"/>
  <c r="R407" i="1"/>
  <c r="Q407" i="1"/>
  <c r="T106" i="1"/>
  <c r="R106" i="1"/>
  <c r="Q106" i="1"/>
  <c r="T114" i="1"/>
  <c r="R114" i="1"/>
  <c r="Q114" i="1"/>
  <c r="T122" i="1"/>
  <c r="R122" i="1"/>
  <c r="Q122" i="1"/>
  <c r="T140" i="1"/>
  <c r="R140" i="1"/>
  <c r="T172" i="1"/>
  <c r="R172" i="1"/>
  <c r="T180" i="1"/>
  <c r="R180" i="1"/>
  <c r="T212" i="1"/>
  <c r="R212" i="1"/>
  <c r="T270" i="1"/>
  <c r="R270" i="1"/>
  <c r="Q270" i="1"/>
  <c r="T278" i="1"/>
  <c r="R278" i="1"/>
  <c r="Q278" i="1"/>
  <c r="T295" i="1"/>
  <c r="R295" i="1"/>
  <c r="Q295" i="1"/>
  <c r="T367" i="1"/>
  <c r="R367" i="1"/>
  <c r="T373" i="1"/>
  <c r="R373" i="1"/>
  <c r="Q373" i="1"/>
  <c r="T381" i="1"/>
  <c r="R381" i="1"/>
  <c r="Q381" i="1"/>
  <c r="T85" i="1"/>
  <c r="T138" i="1"/>
  <c r="R138" i="1"/>
  <c r="Q138" i="1"/>
  <c r="T327" i="1"/>
  <c r="R327" i="1"/>
  <c r="Q6" i="1"/>
  <c r="R7" i="1"/>
  <c r="Q14" i="1"/>
  <c r="R15" i="1"/>
  <c r="Q22" i="1"/>
  <c r="R23" i="1"/>
  <c r="Q30" i="1"/>
  <c r="R31" i="1"/>
  <c r="Q38" i="1"/>
  <c r="R39" i="1"/>
  <c r="Q46" i="1"/>
  <c r="R47" i="1"/>
  <c r="Q54" i="1"/>
  <c r="R55" i="1"/>
  <c r="Q62" i="1"/>
  <c r="R63" i="1"/>
  <c r="Q70" i="1"/>
  <c r="R71" i="1"/>
  <c r="Q78" i="1"/>
  <c r="R79" i="1"/>
  <c r="T107" i="1"/>
  <c r="R107" i="1"/>
  <c r="Q107" i="1"/>
  <c r="T115" i="1"/>
  <c r="R115" i="1"/>
  <c r="Q115" i="1"/>
  <c r="T123" i="1"/>
  <c r="R123" i="1"/>
  <c r="Q123" i="1"/>
  <c r="T162" i="1"/>
  <c r="R162" i="1"/>
  <c r="Q162" i="1"/>
  <c r="Q164" i="1"/>
  <c r="T218" i="1"/>
  <c r="R218" i="1"/>
  <c r="Q218" i="1"/>
  <c r="T226" i="1"/>
  <c r="R226" i="1"/>
  <c r="Q226" i="1"/>
  <c r="T234" i="1"/>
  <c r="R234" i="1"/>
  <c r="Q234" i="1"/>
  <c r="T253" i="1"/>
  <c r="R253" i="1"/>
  <c r="Q253" i="1"/>
  <c r="T255" i="1"/>
  <c r="R255" i="1"/>
  <c r="T351" i="1"/>
  <c r="R351" i="1"/>
  <c r="Q351" i="1"/>
  <c r="T220" i="1"/>
  <c r="R220" i="1"/>
  <c r="T228" i="1"/>
  <c r="R228" i="1"/>
  <c r="T236" i="1"/>
  <c r="R236" i="1"/>
  <c r="T204" i="1"/>
  <c r="R204" i="1"/>
  <c r="T244" i="1"/>
  <c r="R244" i="1"/>
  <c r="Q5" i="1"/>
  <c r="R6" i="1"/>
  <c r="Q13" i="1"/>
  <c r="R14" i="1"/>
  <c r="Q21" i="1"/>
  <c r="R22" i="1"/>
  <c r="Q29" i="1"/>
  <c r="R30" i="1"/>
  <c r="Q37" i="1"/>
  <c r="R38" i="1"/>
  <c r="Q45" i="1"/>
  <c r="R46" i="1"/>
  <c r="Q53" i="1"/>
  <c r="R54" i="1"/>
  <c r="Q61" i="1"/>
  <c r="R62" i="1"/>
  <c r="Q69" i="1"/>
  <c r="R70" i="1"/>
  <c r="Q77" i="1"/>
  <c r="R78" i="1"/>
  <c r="T83" i="1"/>
  <c r="Q85" i="1"/>
  <c r="T90" i="1"/>
  <c r="T99" i="1"/>
  <c r="Q101" i="1"/>
  <c r="T131" i="1"/>
  <c r="R131" i="1"/>
  <c r="Q131" i="1"/>
  <c r="T156" i="1"/>
  <c r="R156" i="1"/>
  <c r="T187" i="1"/>
  <c r="R187" i="1"/>
  <c r="Q187" i="1"/>
  <c r="T202" i="1"/>
  <c r="R202" i="1"/>
  <c r="Q202" i="1"/>
  <c r="Q204" i="1"/>
  <c r="T242" i="1"/>
  <c r="R242" i="1"/>
  <c r="Q242" i="1"/>
  <c r="Q244" i="1"/>
  <c r="T257" i="1"/>
  <c r="R257" i="1"/>
  <c r="Q257" i="1"/>
  <c r="T319" i="1"/>
  <c r="R319" i="1"/>
  <c r="Q319" i="1"/>
  <c r="T325" i="1"/>
  <c r="R325" i="1"/>
  <c r="Q325" i="1"/>
  <c r="Q327" i="1"/>
  <c r="T333" i="1"/>
  <c r="R333" i="1"/>
  <c r="Q333" i="1"/>
  <c r="T341" i="1"/>
  <c r="R341" i="1"/>
  <c r="Q341" i="1"/>
  <c r="T186" i="1"/>
  <c r="R186" i="1"/>
  <c r="Q186" i="1"/>
  <c r="T335" i="1"/>
  <c r="R335" i="1"/>
  <c r="T343" i="1"/>
  <c r="R343" i="1"/>
  <c r="Q4" i="1"/>
  <c r="R5" i="1"/>
  <c r="Q12" i="1"/>
  <c r="R13" i="1"/>
  <c r="Q20" i="1"/>
  <c r="R21" i="1"/>
  <c r="Q28" i="1"/>
  <c r="R29" i="1"/>
  <c r="Q36" i="1"/>
  <c r="R37" i="1"/>
  <c r="Q44" i="1"/>
  <c r="R45" i="1"/>
  <c r="Q52" i="1"/>
  <c r="R53" i="1"/>
  <c r="Q60" i="1"/>
  <c r="R61" i="1"/>
  <c r="Q68" i="1"/>
  <c r="R69" i="1"/>
  <c r="Q76" i="1"/>
  <c r="R77" i="1"/>
  <c r="R82" i="1"/>
  <c r="Q82" i="1"/>
  <c r="R85" i="1"/>
  <c r="Q94" i="1"/>
  <c r="R98" i="1"/>
  <c r="Q98" i="1"/>
  <c r="T139" i="1"/>
  <c r="R139" i="1"/>
  <c r="Q139" i="1"/>
  <c r="T148" i="1"/>
  <c r="R148" i="1"/>
  <c r="T171" i="1"/>
  <c r="R171" i="1"/>
  <c r="Q171" i="1"/>
  <c r="T179" i="1"/>
  <c r="R179" i="1"/>
  <c r="Q179" i="1"/>
  <c r="T196" i="1"/>
  <c r="R196" i="1"/>
  <c r="T211" i="1"/>
  <c r="R211" i="1"/>
  <c r="Q211" i="1"/>
  <c r="Q255" i="1"/>
  <c r="T311" i="1"/>
  <c r="R311" i="1"/>
  <c r="Q311" i="1"/>
  <c r="T92" i="1"/>
  <c r="R92" i="1"/>
  <c r="T101" i="1"/>
  <c r="T178" i="1"/>
  <c r="R178" i="1"/>
  <c r="Q178" i="1"/>
  <c r="T210" i="1"/>
  <c r="R210" i="1"/>
  <c r="Q210" i="1"/>
  <c r="T84" i="1"/>
  <c r="R84" i="1"/>
  <c r="R91" i="1"/>
  <c r="Q91" i="1"/>
  <c r="T93" i="1"/>
  <c r="R94" i="1"/>
  <c r="T100" i="1"/>
  <c r="R100" i="1"/>
  <c r="T108" i="1"/>
  <c r="R108" i="1"/>
  <c r="T116" i="1"/>
  <c r="R116" i="1"/>
  <c r="T124" i="1"/>
  <c r="R124" i="1"/>
  <c r="T154" i="1"/>
  <c r="R154" i="1"/>
  <c r="Q154" i="1"/>
  <c r="Q156" i="1"/>
  <c r="T163" i="1"/>
  <c r="R163" i="1"/>
  <c r="Q163" i="1"/>
  <c r="T219" i="1"/>
  <c r="R219" i="1"/>
  <c r="Q219" i="1"/>
  <c r="T227" i="1"/>
  <c r="R227" i="1"/>
  <c r="Q227" i="1"/>
  <c r="T235" i="1"/>
  <c r="R235" i="1"/>
  <c r="Q235" i="1"/>
  <c r="T248" i="1"/>
  <c r="R248" i="1"/>
  <c r="Q248" i="1"/>
  <c r="T303" i="1"/>
  <c r="R303" i="1"/>
  <c r="Q303" i="1"/>
  <c r="T261" i="1"/>
  <c r="R261" i="1"/>
  <c r="Q261" i="1"/>
  <c r="T263" i="1"/>
  <c r="R263" i="1"/>
  <c r="T287" i="1"/>
  <c r="R287" i="1"/>
  <c r="T301" i="1"/>
  <c r="R301" i="1"/>
  <c r="Q301" i="1"/>
  <c r="T309" i="1"/>
  <c r="R309" i="1"/>
  <c r="Q309" i="1"/>
  <c r="T317" i="1"/>
  <c r="R317" i="1"/>
  <c r="Q317" i="1"/>
  <c r="T349" i="1"/>
  <c r="R349" i="1"/>
  <c r="Q349" i="1"/>
  <c r="T357" i="1"/>
  <c r="R357" i="1"/>
  <c r="Q357" i="1"/>
  <c r="R247" i="1"/>
  <c r="R254" i="1"/>
  <c r="Q254" i="1"/>
  <c r="T271" i="1"/>
  <c r="R271" i="1"/>
  <c r="T279" i="1"/>
  <c r="R279" i="1"/>
  <c r="T293" i="1"/>
  <c r="R293" i="1"/>
  <c r="Q293" i="1"/>
  <c r="T399" i="1"/>
  <c r="R399" i="1"/>
  <c r="T405" i="1"/>
  <c r="R405" i="1"/>
  <c r="Q405" i="1"/>
  <c r="Q145" i="1"/>
  <c r="Q153" i="1"/>
  <c r="Q161" i="1"/>
  <c r="Q169" i="1"/>
  <c r="Q177" i="1"/>
  <c r="Q185" i="1"/>
  <c r="Q193" i="1"/>
  <c r="Q201" i="1"/>
  <c r="Q209" i="1"/>
  <c r="Q225" i="1"/>
  <c r="T285" i="1"/>
  <c r="R285" i="1"/>
  <c r="Q285" i="1"/>
  <c r="Q287" i="1"/>
  <c r="T391" i="1"/>
  <c r="R391" i="1"/>
  <c r="Q144" i="1"/>
  <c r="R145" i="1"/>
  <c r="R153" i="1"/>
  <c r="Q160" i="1"/>
  <c r="R161" i="1"/>
  <c r="Q168" i="1"/>
  <c r="R169" i="1"/>
  <c r="R177" i="1"/>
  <c r="Q184" i="1"/>
  <c r="R185" i="1"/>
  <c r="Q192" i="1"/>
  <c r="R193" i="1"/>
  <c r="Q200" i="1"/>
  <c r="R201" i="1"/>
  <c r="Q208" i="1"/>
  <c r="R209" i="1"/>
  <c r="T269" i="1"/>
  <c r="R269" i="1"/>
  <c r="Q269" i="1"/>
  <c r="T277" i="1"/>
  <c r="R277" i="1"/>
  <c r="Q277" i="1"/>
  <c r="T375" i="1"/>
  <c r="R375" i="1"/>
  <c r="T383" i="1"/>
  <c r="R383" i="1"/>
  <c r="T397" i="1"/>
  <c r="R397" i="1"/>
  <c r="Q397" i="1"/>
  <c r="T421" i="1"/>
  <c r="R421" i="1"/>
  <c r="Q421" i="1"/>
  <c r="R262" i="1"/>
  <c r="Q262" i="1"/>
  <c r="T294" i="1"/>
  <c r="R294" i="1"/>
  <c r="Q294" i="1"/>
  <c r="T389" i="1"/>
  <c r="R389" i="1"/>
  <c r="Q389" i="1"/>
  <c r="T419" i="1"/>
  <c r="Q302" i="1"/>
  <c r="Q310" i="1"/>
  <c r="Q318" i="1"/>
  <c r="Q326" i="1"/>
  <c r="Q334" i="1"/>
  <c r="Q342" i="1"/>
  <c r="Q350" i="1"/>
  <c r="Q358" i="1"/>
  <c r="Q366" i="1"/>
  <c r="Q374" i="1"/>
  <c r="Q382" i="1"/>
  <c r="Q390" i="1"/>
  <c r="Q398" i="1"/>
  <c r="Q406" i="1"/>
  <c r="Q414" i="1"/>
  <c r="R302" i="1"/>
  <c r="R310" i="1"/>
  <c r="R318" i="1"/>
  <c r="R326" i="1"/>
  <c r="R334" i="1"/>
  <c r="R342" i="1"/>
  <c r="R350" i="1"/>
  <c r="R358" i="1"/>
  <c r="R366" i="1"/>
  <c r="R374" i="1"/>
  <c r="R382" i="1"/>
  <c r="R390" i="1"/>
  <c r="R398" i="1"/>
  <c r="R406" i="1"/>
  <c r="R414" i="1"/>
  <c r="Q356" i="1"/>
  <c r="Q364" i="1"/>
  <c r="Q372" i="1"/>
  <c r="Q380" i="1"/>
  <c r="Q388" i="1"/>
  <c r="Q396" i="1"/>
  <c r="Q404" i="1"/>
  <c r="Q412" i="1"/>
  <c r="Q420" i="1"/>
  <c r="R356" i="1"/>
  <c r="R364" i="1"/>
  <c r="Q371" i="1"/>
  <c r="R372" i="1"/>
  <c r="R380" i="1"/>
  <c r="R388" i="1"/>
  <c r="R396" i="1"/>
  <c r="Q403" i="1"/>
  <c r="R404" i="1"/>
  <c r="Q411" i="1"/>
  <c r="R412" i="1"/>
  <c r="Q419" i="1"/>
  <c r="R420" i="1"/>
</calcChain>
</file>

<file path=xl/sharedStrings.xml><?xml version="1.0" encoding="utf-8"?>
<sst xmlns="http://schemas.openxmlformats.org/spreadsheetml/2006/main" count="1593" uniqueCount="255">
  <si>
    <t>AHRI Ref. #</t>
  </si>
  <si>
    <t>Refrigerant</t>
  </si>
  <si>
    <t>Ton</t>
  </si>
  <si>
    <t>Outdoor Unit Model Number </t>
  </si>
  <si>
    <t>Indoor Unit Model Number</t>
  </si>
  <si>
    <t>Furnace Model Number</t>
  </si>
  <si>
    <t>Cooling Capacity</t>
  </si>
  <si>
    <t>EER2 (95F) (&gt;=10.0)</t>
  </si>
  <si>
    <t>SEER2 (&gt;=15.2)</t>
  </si>
  <si>
    <t>Heating Capacity  (47F)</t>
  </si>
  <si>
    <t>HSPF2 (&gt;=8.1)</t>
  </si>
  <si>
    <t xml:space="preserve">Heating Capacity (17°F) </t>
  </si>
  <si>
    <t xml:space="preserve">Heating Capacity (5°F) </t>
  </si>
  <si>
    <t>Heating  Ratio @ 5°F (&gt;=70%)</t>
  </si>
  <si>
    <t>Heating COP at 5°F (&gt;=1.75)</t>
  </si>
  <si>
    <t>Heating  Ratio @ 17°F (&gt;=58%)</t>
  </si>
  <si>
    <t>CEE Path A</t>
  </si>
  <si>
    <t>CEE Path B</t>
  </si>
  <si>
    <t xml:space="preserve">IRA 25C </t>
  </si>
  <si>
    <t>R410a</t>
  </si>
  <si>
    <t>EODA18H-2436</t>
  </si>
  <si>
    <t>EAHATN-36</t>
  </si>
  <si>
    <t>EODA18H-4860</t>
  </si>
  <si>
    <t>EAHATN-60</t>
  </si>
  <si>
    <t>EAHATN-24</t>
  </si>
  <si>
    <t>EAHATN-48</t>
  </si>
  <si>
    <t>GNC2430APT</t>
  </si>
  <si>
    <t>GNC3036BPT</t>
  </si>
  <si>
    <t>GNC4248CPT</t>
  </si>
  <si>
    <t>GNC4860CPT</t>
  </si>
  <si>
    <t>GNC4860DPT</t>
  </si>
  <si>
    <t>GNC2430BPT</t>
  </si>
  <si>
    <t>MGH96M080B3A</t>
  </si>
  <si>
    <t>MGH96M100C5A</t>
  </si>
  <si>
    <t>MGH96M120D5A</t>
  </si>
  <si>
    <t>MGH96M060B3A</t>
  </si>
  <si>
    <t>EODA18H-2436B</t>
  </si>
  <si>
    <t>EAHATN-24B</t>
  </si>
  <si>
    <t>EAHATN-36B</t>
  </si>
  <si>
    <t>EODA18H-4860B</t>
  </si>
  <si>
    <t>EAHATN-48B</t>
  </si>
  <si>
    <t>EAHATN-60B</t>
  </si>
  <si>
    <t>MGH96M080C4A</t>
  </si>
  <si>
    <t>MGH96M100D5A</t>
  </si>
  <si>
    <t>M1218C*1-E*+M1218B*1-EC**</t>
  </si>
  <si>
    <t>M2430C*1-B*+M2430B*1-EC**</t>
  </si>
  <si>
    <t>M3642C*1-B*+M3642B*1-EC**</t>
  </si>
  <si>
    <t>M4860C*1-B*+M4860B*1-EC**</t>
  </si>
  <si>
    <t>BV**B9937</t>
  </si>
  <si>
    <t>BV**B9931</t>
  </si>
  <si>
    <t>BV**B1925</t>
  </si>
  <si>
    <t>BV**C3948</t>
  </si>
  <si>
    <t>BV**C6960</t>
  </si>
  <si>
    <t>BV**C6948</t>
  </si>
  <si>
    <t>ESCA16H-36</t>
  </si>
  <si>
    <t>EAHAEC-36</t>
  </si>
  <si>
    <t>ESCA16H-60</t>
  </si>
  <si>
    <t>EAHAEC-60</t>
  </si>
  <si>
    <t>SNC36CPT</t>
  </si>
  <si>
    <t>SNC48DPT*</t>
  </si>
  <si>
    <t>AE(D,N,U)+CM30B24+TDR</t>
  </si>
  <si>
    <t>AE(D,N,U)+CM48A34+TDR</t>
  </si>
  <si>
    <t>AE(D,N,U)+CM48E34+TDR</t>
  </si>
  <si>
    <t>AE(D,N,U)+CM59A44+TDR</t>
  </si>
  <si>
    <t>AE(D,N,U)+CM60A34+TDR</t>
  </si>
  <si>
    <t>AE(D,N,U)+CM60B34+TDR</t>
  </si>
  <si>
    <t>AE(D,N,U)+CM60B44+TDR</t>
  </si>
  <si>
    <t>EODA19H-2436A</t>
  </si>
  <si>
    <t>EODA19H-4860A</t>
  </si>
  <si>
    <t>GNC2430APT+DK</t>
  </si>
  <si>
    <t>GNC2430BPT+DK</t>
  </si>
  <si>
    <t>GNC3036BPT+DK</t>
  </si>
  <si>
    <t>GNC4248CPT+DK</t>
  </si>
  <si>
    <t>GNC4860CPT+DK</t>
  </si>
  <si>
    <t>GNC4860DPT+DK</t>
  </si>
  <si>
    <t>AFM234+TDR</t>
  </si>
  <si>
    <t>A(E,F)M244+TDR</t>
  </si>
  <si>
    <t>A(E,F)M304+TDR</t>
  </si>
  <si>
    <t>A(E,F)M254+TDR</t>
  </si>
  <si>
    <t>AFM354+TDR</t>
  </si>
  <si>
    <t>A(E,F)M364+TDR</t>
  </si>
  <si>
    <t>A(E,F)M604+TDR</t>
  </si>
  <si>
    <t>A(E,F)M614+TDR</t>
  </si>
  <si>
    <t>A(E,F)M624+TDR</t>
  </si>
  <si>
    <t>AFM594+TDR</t>
  </si>
  <si>
    <t>A(E,F)M484+TDR</t>
  </si>
  <si>
    <t>A(E,F)M494+TDR</t>
  </si>
  <si>
    <t>AFM474+TDR</t>
  </si>
  <si>
    <t>EAHETN-36HA</t>
  </si>
  <si>
    <t>EAHETN-60HA</t>
  </si>
  <si>
    <t>D(A,C,E)24C34+TDR</t>
  </si>
  <si>
    <t>D(A,C,E)36C34+TDR</t>
  </si>
  <si>
    <t>D(A,C,E)48C34+TDR</t>
  </si>
  <si>
    <t>D(A,C,E)60B44+TDR</t>
  </si>
  <si>
    <t>EBCT2430BAA</t>
  </si>
  <si>
    <t>EBCT3036BAA</t>
  </si>
  <si>
    <t>EBCT4248CAA</t>
  </si>
  <si>
    <t>EBCT4860CAA</t>
  </si>
  <si>
    <t>EBCT4860DAA</t>
  </si>
  <si>
    <t>EODA18H-2436BAA</t>
  </si>
  <si>
    <t>EAHATN-24BAA</t>
  </si>
  <si>
    <t>EODA18H-4860BAA</t>
  </si>
  <si>
    <t>EAHATN-36BAA</t>
  </si>
  <si>
    <t>EAHATN-48BAA</t>
  </si>
  <si>
    <t>EAHATN-60BAA</t>
  </si>
  <si>
    <t>EODA19H-2436AA*</t>
  </si>
  <si>
    <t>EAHATN-24BA*</t>
  </si>
  <si>
    <t>EAHATN-36BA*</t>
  </si>
  <si>
    <t>EODA19H-4860AA*</t>
  </si>
  <si>
    <t>EAHATN-48BA*</t>
  </si>
  <si>
    <t>EAHATN-60BA*</t>
  </si>
  <si>
    <t>ERDA19H-60AA*</t>
  </si>
  <si>
    <t>FG7SA-054C-T23A*</t>
  </si>
  <si>
    <t>FG7SA-072C-T24B*</t>
  </si>
  <si>
    <t>FG7SA-090C-T24B*</t>
  </si>
  <si>
    <t>FG7SA-108C-T35C*</t>
  </si>
  <si>
    <t>FG7SA-090C-T35C*</t>
  </si>
  <si>
    <t>HG7J924+AEFE3A*</t>
  </si>
  <si>
    <t>HG7J924+AEFE4B*</t>
  </si>
  <si>
    <t>HG49960+AEFE5*</t>
  </si>
  <si>
    <t>HG82936+AEFE4B*</t>
  </si>
  <si>
    <t>HG82936+AEFE3A*</t>
  </si>
  <si>
    <t>HG52960+AEFE5*</t>
  </si>
  <si>
    <t>HG88960+AEFE5*</t>
  </si>
  <si>
    <t>EAHETN-36H*</t>
  </si>
  <si>
    <t>FG7TE-060D-V24B*</t>
  </si>
  <si>
    <t>FG7TE-100D-V35C*</t>
  </si>
  <si>
    <t>FG7TE-080D-V35C*</t>
  </si>
  <si>
    <t>FG7TE-115D-V45D*</t>
  </si>
  <si>
    <t>HG35936+TD</t>
  </si>
  <si>
    <t>M36E589+TD</t>
  </si>
  <si>
    <t>PL36H175P159+TD</t>
  </si>
  <si>
    <t>M48E599+TD</t>
  </si>
  <si>
    <t>HG7J924+TD</t>
  </si>
  <si>
    <t>HG84948+TD</t>
  </si>
  <si>
    <t>HG84960+TD</t>
  </si>
  <si>
    <t>PL48H175P389+TD</t>
  </si>
  <si>
    <t>M24E329+TD</t>
  </si>
  <si>
    <t>PL36H***P449+TD</t>
  </si>
  <si>
    <t>M60E679+TD</t>
  </si>
  <si>
    <t>PL60H210P199+TD</t>
  </si>
  <si>
    <t>HG86948+TD</t>
  </si>
  <si>
    <t>HG86960+TD</t>
  </si>
  <si>
    <t>FG7TC-060D-V24B*</t>
  </si>
  <si>
    <t>FG7TC-100D-V35C*</t>
  </si>
  <si>
    <t>FG7TC-080D-V35C*</t>
  </si>
  <si>
    <t>FG7TC-120D-E45D*</t>
  </si>
  <si>
    <t>EAHAEC-24</t>
  </si>
  <si>
    <t>216445242</t>
  </si>
  <si>
    <t>R454b</t>
  </si>
  <si>
    <t>EODA19H-4860AB*</t>
  </si>
  <si>
    <t>EAHDEN-60AB*</t>
  </si>
  <si>
    <t>54000</t>
  </si>
  <si>
    <t>18.5</t>
  </si>
  <si>
    <t>55000</t>
  </si>
  <si>
    <t>10</t>
  </si>
  <si>
    <t>44500</t>
  </si>
  <si>
    <t>38500</t>
  </si>
  <si>
    <t>1.90</t>
  </si>
  <si>
    <t>216445241</t>
  </si>
  <si>
    <t>EAHDEN-48AB*</t>
  </si>
  <si>
    <t>47000</t>
  </si>
  <si>
    <t>19</t>
  </si>
  <si>
    <t>48000</t>
  </si>
  <si>
    <t>42000</t>
  </si>
  <si>
    <t>34400</t>
  </si>
  <si>
    <t>2.10</t>
  </si>
  <si>
    <t>216445240</t>
  </si>
  <si>
    <t>EODA19H-2436AB*</t>
  </si>
  <si>
    <t>EAHDEN-36AB*</t>
  </si>
  <si>
    <t>34200</t>
  </si>
  <si>
    <t>36000</t>
  </si>
  <si>
    <t>28800</t>
  </si>
  <si>
    <t>25200</t>
  </si>
  <si>
    <t>2.00</t>
  </si>
  <si>
    <t>216445239</t>
  </si>
  <si>
    <t>EAHDEN-24AB*</t>
  </si>
  <si>
    <t>24000</t>
  </si>
  <si>
    <t>20</t>
  </si>
  <si>
    <t>23200</t>
  </si>
  <si>
    <t>19600</t>
  </si>
  <si>
    <t>216707853</t>
  </si>
  <si>
    <t>ESCA17H-60ABA</t>
  </si>
  <si>
    <t>EAHDEC-60ABA*</t>
  </si>
  <si>
    <t>16</t>
  </si>
  <si>
    <t>56000</t>
  </si>
  <si>
    <t>9</t>
  </si>
  <si>
    <t>45000</t>
  </si>
  <si>
    <t>52000</t>
  </si>
  <si>
    <t>1.80</t>
  </si>
  <si>
    <t>216707852</t>
  </si>
  <si>
    <t>ESCA17H-36ABA</t>
  </si>
  <si>
    <t>EAHDEC-36ABA*</t>
  </si>
  <si>
    <t>17.4</t>
  </si>
  <si>
    <t>37000</t>
  </si>
  <si>
    <t>10.3</t>
  </si>
  <si>
    <t>31800</t>
  </si>
  <si>
    <t>39000</t>
  </si>
  <si>
    <t>216707851</t>
  </si>
  <si>
    <t>ESCA16H-60BBA</t>
  </si>
  <si>
    <t>15.2</t>
  </si>
  <si>
    <t>8.4</t>
  </si>
  <si>
    <t>33000</t>
  </si>
  <si>
    <t>38000</t>
  </si>
  <si>
    <t>216707850</t>
  </si>
  <si>
    <t>ESCA16H-36BBA</t>
  </si>
  <si>
    <t>16.1</t>
  </si>
  <si>
    <t>8.7</t>
  </si>
  <si>
    <t>24800</t>
  </si>
  <si>
    <t>27000</t>
  </si>
  <si>
    <t>216706033</t>
  </si>
  <si>
    <t>ESCT3036BBA</t>
  </si>
  <si>
    <t>35000</t>
  </si>
  <si>
    <t>14.3</t>
  </si>
  <si>
    <t>8.3</t>
  </si>
  <si>
    <t>24200</t>
  </si>
  <si>
    <t>26400</t>
  </si>
  <si>
    <t>216706032</t>
  </si>
  <si>
    <t>ESCT4860CBA</t>
  </si>
  <si>
    <t>8.5</t>
  </si>
  <si>
    <t>37800</t>
  </si>
  <si>
    <t>216706031</t>
  </si>
  <si>
    <t>15.8</t>
  </si>
  <si>
    <t>9.4</t>
  </si>
  <si>
    <t>29200</t>
  </si>
  <si>
    <t>216706029</t>
  </si>
  <si>
    <t>ESCA16H-48BBA</t>
  </si>
  <si>
    <t>EAHDEC-48ABA</t>
  </si>
  <si>
    <t>32400</t>
  </si>
  <si>
    <t>1.85</t>
  </si>
  <si>
    <t>216706027</t>
  </si>
  <si>
    <t>ESCA16H-24BBA</t>
  </si>
  <si>
    <t>EAHDEC-24ABA</t>
  </si>
  <si>
    <t>11</t>
  </si>
  <si>
    <t>18.1</t>
  </si>
  <si>
    <t>26000</t>
  </si>
  <si>
    <t>9.7</t>
  </si>
  <si>
    <t>20000</t>
  </si>
  <si>
    <t>21600</t>
  </si>
  <si>
    <t>1.87</t>
  </si>
  <si>
    <t>216706025</t>
  </si>
  <si>
    <t>ESCA17H-48ABA</t>
  </si>
  <si>
    <t>16.5</t>
  </si>
  <si>
    <t>50000</t>
  </si>
  <si>
    <t>9.5</t>
  </si>
  <si>
    <t>46000</t>
  </si>
  <si>
    <t>216706023</t>
  </si>
  <si>
    <t>ESCA17H-24ABA</t>
  </si>
  <si>
    <t>23000</t>
  </si>
  <si>
    <t>18.3</t>
  </si>
  <si>
    <t>216620321</t>
  </si>
  <si>
    <t>35200</t>
  </si>
  <si>
    <t>12.5</t>
  </si>
  <si>
    <t>Energize CT 2025</t>
  </si>
  <si>
    <t>Energize CT $500.00 / 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</si>
</sst>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48"/>
      <color theme="1"/>
      <name val="Aptos Narrow"/>
      <family val="2"/>
      <scheme val="minor"/>
    </font>
    <font>
      <sz val="26"/>
      <color theme="1"/>
      <name val="Aptos Narrow"/>
      <family val="2"/>
      <scheme val="minor"/>
    </font>
    <font>
      <b/>
      <sz val="11"/>
      <name val="Calibri"/>
      <family val="2"/>
    </font>
    <font>
      <sz val="11"/>
      <color theme="1"/>
      <name val="Arial"/>
      <family val="2"/>
    </font>
    <font>
      <sz val="12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9" fontId="2" fillId="3" borderId="1" xfId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vertical="center" wrapText="1"/>
    </xf>
    <xf numFmtId="0" fontId="3" fillId="4" borderId="1" xfId="2" applyFill="1" applyBorder="1" applyAlignment="1">
      <alignment horizontal="center" vertical="center"/>
    </xf>
    <xf numFmtId="1" fontId="3" fillId="4" borderId="1" xfId="2" applyNumberForma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0" fontId="7" fillId="4" borderId="1" xfId="0" applyNumberFormat="1" applyFont="1" applyFill="1" applyBorder="1" applyAlignment="1">
      <alignment horizontal="center" vertical="center"/>
    </xf>
    <xf numFmtId="164" fontId="0" fillId="5" borderId="1" xfId="0" applyNumberFormat="1" applyFill="1" applyBorder="1"/>
    <xf numFmtId="0" fontId="3" fillId="6" borderId="1" xfId="2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right"/>
    </xf>
    <xf numFmtId="10" fontId="7" fillId="6" borderId="1" xfId="0" applyNumberFormat="1" applyFont="1" applyFill="1" applyBorder="1" applyAlignment="1">
      <alignment horizontal="center" vertical="center"/>
    </xf>
    <xf numFmtId="1" fontId="0" fillId="0" borderId="0" xfId="0" applyNumberFormat="1"/>
  </cellXfs>
  <cellStyles count="3">
    <cellStyle name="Hyperlink" xfId="2" builtinId="8"/>
    <cellStyle name="Normal" xfId="0" builtinId="0"/>
    <cellStyle name="Percent" xfId="1" builtinId="5"/>
  </cellStyles>
  <dxfs count="22">
    <dxf>
      <numFmt numFmtId="164" formatCode="&quot;$&quot;#,##0.0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  <fill>
        <patternFill patternType="solid">
          <fgColor indexed="64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  <fill>
        <patternFill patternType="solid">
          <fgColor indexed="64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theme="10"/>
        <name val="Aptos Narrow"/>
        <family val="2"/>
        <scheme val="minor"/>
      </font>
      <numFmt numFmtId="1" formatCode="0"/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theme="10"/>
        <name val="Aptos Narrow"/>
        <family val="2"/>
        <scheme val="minor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indexed="64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768145</xdr:colOff>
      <xdr:row>422</xdr:row>
      <xdr:rowOff>158749</xdr:rowOff>
    </xdr:from>
    <xdr:to>
      <xdr:col>17</xdr:col>
      <xdr:colOff>265676</xdr:colOff>
      <xdr:row>445</xdr:row>
      <xdr:rowOff>63295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64DF4A6-50E8-4968-BF56-47583B7E9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645" y="77082649"/>
          <a:ext cx="14597831" cy="4139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0619A89-24C9-43E6-A75E-60AE93578650}" name="Table8" displayName="Table8" ref="A2:T421" totalsRowShown="0" headerRowDxfId="21" dataDxfId="20">
  <autoFilter ref="A2:T421" xr:uid="{D0619A89-24C9-43E6-A75E-60AE93578650}"/>
  <sortState xmlns:xlrd2="http://schemas.microsoft.com/office/spreadsheetml/2017/richdata2" ref="A3:T403">
    <sortCondition ref="A2:A403"/>
  </sortState>
  <tableColumns count="20">
    <tableColumn id="1" xr3:uid="{AFE7E05C-0277-434D-8FD8-3E7BE909AA59}" name="AHRI Ref. #" dataDxfId="19" dataCellStyle="Hyperlink"/>
    <tableColumn id="18" xr3:uid="{1689A04A-87B5-4BEA-A728-3AA7E9BA6139}" name="Refrigerant" dataDxfId="18" dataCellStyle="Hyperlink"/>
    <tableColumn id="2" xr3:uid="{3F4933F5-990C-42A0-BF6B-3906393089EE}" name="Ton" dataDxfId="17" dataCellStyle="Hyperlink">
      <calculatedColumnFormula>G3/12000</calculatedColumnFormula>
    </tableColumn>
    <tableColumn id="3" xr3:uid="{8E2B5AF5-91D6-4F7F-A3C5-434E6611FB05}" name="Outdoor Unit Model Number " dataDxfId="16"/>
    <tableColumn id="4" xr3:uid="{E62C480A-A877-44D9-9D7F-E2A80D6F9930}" name="Indoor Unit Model Number" dataDxfId="15"/>
    <tableColumn id="5" xr3:uid="{7A110A7F-D1D8-4E96-B787-096FFF2969F0}" name="Furnace Model Number" dataDxfId="14"/>
    <tableColumn id="6" xr3:uid="{8A27E9B7-056E-4913-942F-75CEF39DC4BC}" name="Cooling Capacity" dataDxfId="13"/>
    <tableColumn id="7" xr3:uid="{B96D59B7-841A-48E4-BAD7-05E698C5327A}" name="EER2 (95F) (&gt;=10.0)" dataDxfId="12"/>
    <tableColumn id="8" xr3:uid="{96AD095D-7BB4-4D97-BBBB-2D64BC2EFC93}" name="SEER2 (&gt;=15.2)" dataDxfId="11"/>
    <tableColumn id="9" xr3:uid="{24E907B0-CA7E-4EEC-BFA1-6F7A6948C192}" name="Heating Capacity  (47F)" dataDxfId="10"/>
    <tableColumn id="10" xr3:uid="{651F9D47-74A0-4A6A-B927-69F57CA5A243}" name="HSPF2 (&gt;=8.1)" dataDxfId="9"/>
    <tableColumn id="11" xr3:uid="{B6C3E7BD-4B5C-4807-9404-101E9F48D2ED}" name="Heating Capacity (17°F) " dataDxfId="8"/>
    <tableColumn id="12" xr3:uid="{76732947-A348-4E54-9F01-C74206AA4A00}" name="Heating Capacity (5°F) " dataDxfId="7"/>
    <tableColumn id="13" xr3:uid="{21E5EE5C-37F6-41C9-BCAC-C6108D157CC2}" name="Heating  Ratio @ 5°F (&gt;=70%)" dataDxfId="6">
      <calculatedColumnFormula>M3/J3</calculatedColumnFormula>
    </tableColumn>
    <tableColumn id="14" xr3:uid="{DEB39956-380B-4BEF-8177-67A66BC22A69}" name="Heating COP at 5°F (&gt;=1.75)" dataDxfId="5"/>
    <tableColumn id="17" xr3:uid="{E7D430E5-0583-4D54-B72B-A49762DA1B40}" name="Heating  Ratio @ 17°F (&gt;=58%)" dataDxfId="4">
      <calculatedColumnFormula>L3/J3</calculatedColumnFormula>
    </tableColumn>
    <tableColumn id="19" xr3:uid="{EB2456BD-72EE-48BF-A1F6-96AF9BEE31F2}" name="CEE Path A" dataDxfId="3">
      <calculatedColumnFormula>IF(AND(I3&gt;=16,+H3&gt;=9.8,+K3&gt;=8.5,+O3&gt;=1.75,+N3&gt;=60%),"Path A","No")</calculatedColumnFormula>
    </tableColumn>
    <tableColumn id="22" xr3:uid="{FAC3909E-2B27-41C1-95BF-9149D825908D}" name="CEE Path B" dataDxfId="2">
      <calculatedColumnFormula>IF(AND(I3&gt;=16,+H3&gt;=11,+K3&gt;=8,+O3&gt;=1.75,+N3&gt;=45%),"Path B","No")</calculatedColumnFormula>
    </tableColumn>
    <tableColumn id="15" xr3:uid="{5CFB4656-0753-404B-8223-4355E666234A}" name="Energize CT $500.00 / Ton" dataDxfId="0">
      <calculatedColumnFormula>IF(AND(I3&gt;=15.2,+K3&gt;=8.1,+N3&gt;=0.7,+O3&gt;=1.75),C3*500,"$0.00")</calculatedColumnFormula>
    </tableColumn>
    <tableColumn id="16" xr3:uid="{74E03AF8-3D04-4163-A8A8-C5FD9992AE29}" name="IRA 25C " dataDxfId="1">
      <calculatedColumnFormula>IF(AND(I3&gt;=15.2,+H3&gt;=10,+K3&gt;=8.1,+O3&gt;=1.75,(OR(AND(N3&gt;=70%,O3&gt;=58%)))),"YES","NO")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ahridirectory.org/details/99/214731837" TargetMode="External"/><Relationship Id="rId299" Type="http://schemas.openxmlformats.org/officeDocument/2006/relationships/hyperlink" Target="https://www.ahridirectory.org/details/99/214303525" TargetMode="External"/><Relationship Id="rId21" Type="http://schemas.openxmlformats.org/officeDocument/2006/relationships/hyperlink" Target="https://www.ahridirectory.org/details/99/215447631" TargetMode="External"/><Relationship Id="rId63" Type="http://schemas.openxmlformats.org/officeDocument/2006/relationships/hyperlink" Target="https://www.ahridirectory.org/details/99/214838786" TargetMode="External"/><Relationship Id="rId159" Type="http://schemas.openxmlformats.org/officeDocument/2006/relationships/hyperlink" Target="https://www.ahridirectory.org/details/99/214660201" TargetMode="External"/><Relationship Id="rId324" Type="http://schemas.openxmlformats.org/officeDocument/2006/relationships/hyperlink" Target="https://www.ahridirectory.org/details/99/213885841" TargetMode="External"/><Relationship Id="rId366" Type="http://schemas.openxmlformats.org/officeDocument/2006/relationships/hyperlink" Target="https://www.ahridirectory.org/details/99/208141147" TargetMode="External"/><Relationship Id="rId170" Type="http://schemas.openxmlformats.org/officeDocument/2006/relationships/hyperlink" Target="https://www.ahridirectory.org/details/99/214660190" TargetMode="External"/><Relationship Id="rId226" Type="http://schemas.openxmlformats.org/officeDocument/2006/relationships/hyperlink" Target="https://www.ahridirectory.org/details/99/214608200" TargetMode="External"/><Relationship Id="rId268" Type="http://schemas.openxmlformats.org/officeDocument/2006/relationships/hyperlink" Target="https://www.ahridirectory.org/details/99/214569300" TargetMode="External"/><Relationship Id="rId32" Type="http://schemas.openxmlformats.org/officeDocument/2006/relationships/hyperlink" Target="https://www.ahridirectory.org/details/99/215389838" TargetMode="External"/><Relationship Id="rId74" Type="http://schemas.openxmlformats.org/officeDocument/2006/relationships/hyperlink" Target="https://www.ahridirectory.org/details/99/214838775" TargetMode="External"/><Relationship Id="rId128" Type="http://schemas.openxmlformats.org/officeDocument/2006/relationships/hyperlink" Target="https://www.ahridirectory.org/details/99/214660560" TargetMode="External"/><Relationship Id="rId335" Type="http://schemas.openxmlformats.org/officeDocument/2006/relationships/hyperlink" Target="https://www.ahridirectory.org/details/99/213352686" TargetMode="External"/><Relationship Id="rId377" Type="http://schemas.openxmlformats.org/officeDocument/2006/relationships/hyperlink" Target="https://www.ahridirectory.org/details/99/207861759" TargetMode="External"/><Relationship Id="rId5" Type="http://schemas.openxmlformats.org/officeDocument/2006/relationships/hyperlink" Target="https://www.ahridirectory.org/details/99/215560597" TargetMode="External"/><Relationship Id="rId181" Type="http://schemas.openxmlformats.org/officeDocument/2006/relationships/hyperlink" Target="https://www.ahridirectory.org/details/99/214660179" TargetMode="External"/><Relationship Id="rId237" Type="http://schemas.openxmlformats.org/officeDocument/2006/relationships/hyperlink" Target="https://www.ahridirectory.org/details/99/214592619" TargetMode="External"/><Relationship Id="rId402" Type="http://schemas.openxmlformats.org/officeDocument/2006/relationships/hyperlink" Target="https://www.ahridirectory.org/details/99/216019258" TargetMode="External"/><Relationship Id="rId279" Type="http://schemas.openxmlformats.org/officeDocument/2006/relationships/hyperlink" Target="https://www.ahridirectory.org/details/99/214447332" TargetMode="External"/><Relationship Id="rId43" Type="http://schemas.openxmlformats.org/officeDocument/2006/relationships/hyperlink" Target="https://www.ahridirectory.org/details/99/215389770" TargetMode="External"/><Relationship Id="rId139" Type="http://schemas.openxmlformats.org/officeDocument/2006/relationships/hyperlink" Target="https://www.ahridirectory.org/details/99/214660549" TargetMode="External"/><Relationship Id="rId290" Type="http://schemas.openxmlformats.org/officeDocument/2006/relationships/hyperlink" Target="https://www.ahridirectory.org/details/99/214333173" TargetMode="External"/><Relationship Id="rId304" Type="http://schemas.openxmlformats.org/officeDocument/2006/relationships/hyperlink" Target="https://www.ahridirectory.org/details/99/214303520" TargetMode="External"/><Relationship Id="rId346" Type="http://schemas.openxmlformats.org/officeDocument/2006/relationships/hyperlink" Target="https://www.ahridirectory.org/details/99/210908665" TargetMode="External"/><Relationship Id="rId388" Type="http://schemas.openxmlformats.org/officeDocument/2006/relationships/hyperlink" Target="https://www.ahridirectory.org/details/99/207252610" TargetMode="External"/><Relationship Id="rId85" Type="http://schemas.openxmlformats.org/officeDocument/2006/relationships/hyperlink" Target="https://www.ahridirectory.org/details/99/214810783" TargetMode="External"/><Relationship Id="rId150" Type="http://schemas.openxmlformats.org/officeDocument/2006/relationships/hyperlink" Target="https://www.ahridirectory.org/details/99/214660210" TargetMode="External"/><Relationship Id="rId192" Type="http://schemas.openxmlformats.org/officeDocument/2006/relationships/hyperlink" Target="https://www.ahridirectory.org/details/99/214608236" TargetMode="External"/><Relationship Id="rId206" Type="http://schemas.openxmlformats.org/officeDocument/2006/relationships/hyperlink" Target="https://www.ahridirectory.org/details/99/214608222" TargetMode="External"/><Relationship Id="rId248" Type="http://schemas.openxmlformats.org/officeDocument/2006/relationships/hyperlink" Target="https://www.ahridirectory.org/details/99/214592608" TargetMode="External"/><Relationship Id="rId12" Type="http://schemas.openxmlformats.org/officeDocument/2006/relationships/hyperlink" Target="https://www.ahridirectory.org/details/99/215560590" TargetMode="External"/><Relationship Id="rId108" Type="http://schemas.openxmlformats.org/officeDocument/2006/relationships/hyperlink" Target="https://www.ahridirectory.org/details/99/214771856" TargetMode="External"/><Relationship Id="rId315" Type="http://schemas.openxmlformats.org/officeDocument/2006/relationships/hyperlink" Target="https://www.ahridirectory.org/details/99/214303509" TargetMode="External"/><Relationship Id="rId357" Type="http://schemas.openxmlformats.org/officeDocument/2006/relationships/hyperlink" Target="https://www.ahridirectory.org/details/99/208141156" TargetMode="External"/><Relationship Id="rId54" Type="http://schemas.openxmlformats.org/officeDocument/2006/relationships/hyperlink" Target="https://www.ahridirectory.org/details/99/214866735" TargetMode="External"/><Relationship Id="rId96" Type="http://schemas.openxmlformats.org/officeDocument/2006/relationships/hyperlink" Target="https://www.ahridirectory.org/details/99/214779005" TargetMode="External"/><Relationship Id="rId161" Type="http://schemas.openxmlformats.org/officeDocument/2006/relationships/hyperlink" Target="https://www.ahridirectory.org/details/99/214660199" TargetMode="External"/><Relationship Id="rId217" Type="http://schemas.openxmlformats.org/officeDocument/2006/relationships/hyperlink" Target="https://www.ahridirectory.org/details/99/214608209" TargetMode="External"/><Relationship Id="rId399" Type="http://schemas.openxmlformats.org/officeDocument/2006/relationships/hyperlink" Target="https://www.ahridirectory.org/details/99/202110529" TargetMode="External"/><Relationship Id="rId259" Type="http://schemas.openxmlformats.org/officeDocument/2006/relationships/hyperlink" Target="https://www.ahridirectory.org/details/99/214592560" TargetMode="External"/><Relationship Id="rId23" Type="http://schemas.openxmlformats.org/officeDocument/2006/relationships/hyperlink" Target="https://www.ahridirectory.org/details/99/215447629" TargetMode="External"/><Relationship Id="rId119" Type="http://schemas.openxmlformats.org/officeDocument/2006/relationships/hyperlink" Target="https://www.ahridirectory.org/details/99/214731835" TargetMode="External"/><Relationship Id="rId270" Type="http://schemas.openxmlformats.org/officeDocument/2006/relationships/hyperlink" Target="https://www.ahridirectory.org/details/99/214447341" TargetMode="External"/><Relationship Id="rId326" Type="http://schemas.openxmlformats.org/officeDocument/2006/relationships/hyperlink" Target="https://www.ahridirectory.org/details/99/213885839" TargetMode="External"/><Relationship Id="rId65" Type="http://schemas.openxmlformats.org/officeDocument/2006/relationships/hyperlink" Target="https://www.ahridirectory.org/details/99/214838784" TargetMode="External"/><Relationship Id="rId130" Type="http://schemas.openxmlformats.org/officeDocument/2006/relationships/hyperlink" Target="https://www.ahridirectory.org/details/99/214660558" TargetMode="External"/><Relationship Id="rId368" Type="http://schemas.openxmlformats.org/officeDocument/2006/relationships/hyperlink" Target="https://www.ahridirectory.org/details/99/208141145" TargetMode="External"/><Relationship Id="rId172" Type="http://schemas.openxmlformats.org/officeDocument/2006/relationships/hyperlink" Target="https://www.ahridirectory.org/details/99/214660188" TargetMode="External"/><Relationship Id="rId228" Type="http://schemas.openxmlformats.org/officeDocument/2006/relationships/hyperlink" Target="https://www.ahridirectory.org/details/99/214608198" TargetMode="External"/><Relationship Id="rId281" Type="http://schemas.openxmlformats.org/officeDocument/2006/relationships/hyperlink" Target="https://www.ahridirectory.org/details/99/214447330" TargetMode="External"/><Relationship Id="rId337" Type="http://schemas.openxmlformats.org/officeDocument/2006/relationships/hyperlink" Target="https://www.ahridirectory.org/details/99/213352684" TargetMode="External"/><Relationship Id="rId34" Type="http://schemas.openxmlformats.org/officeDocument/2006/relationships/hyperlink" Target="https://www.ahridirectory.org/details/99/215389835" TargetMode="External"/><Relationship Id="rId76" Type="http://schemas.openxmlformats.org/officeDocument/2006/relationships/hyperlink" Target="https://www.ahridirectory.org/details/99/214838773" TargetMode="External"/><Relationship Id="rId141" Type="http://schemas.openxmlformats.org/officeDocument/2006/relationships/hyperlink" Target="https://www.ahridirectory.org/details/99/214660547" TargetMode="External"/><Relationship Id="rId379" Type="http://schemas.openxmlformats.org/officeDocument/2006/relationships/hyperlink" Target="https://www.ahridirectory.org/details/99/207861757" TargetMode="External"/><Relationship Id="rId7" Type="http://schemas.openxmlformats.org/officeDocument/2006/relationships/hyperlink" Target="https://www.ahridirectory.org/details/99/215560595" TargetMode="External"/><Relationship Id="rId183" Type="http://schemas.openxmlformats.org/officeDocument/2006/relationships/hyperlink" Target="https://www.ahridirectory.org/details/99/214660177" TargetMode="External"/><Relationship Id="rId239" Type="http://schemas.openxmlformats.org/officeDocument/2006/relationships/hyperlink" Target="https://www.ahridirectory.org/details/99/214592617" TargetMode="External"/><Relationship Id="rId390" Type="http://schemas.openxmlformats.org/officeDocument/2006/relationships/hyperlink" Target="https://www.ahridirectory.org/details/99/207252608" TargetMode="External"/><Relationship Id="rId404" Type="http://schemas.openxmlformats.org/officeDocument/2006/relationships/hyperlink" Target="https://www.ahridirectory.org/details/99/216445242" TargetMode="External"/><Relationship Id="rId250" Type="http://schemas.openxmlformats.org/officeDocument/2006/relationships/hyperlink" Target="https://www.ahridirectory.org/details/99/214592569" TargetMode="External"/><Relationship Id="rId292" Type="http://schemas.openxmlformats.org/officeDocument/2006/relationships/hyperlink" Target="https://www.ahridirectory.org/details/99/214303532" TargetMode="External"/><Relationship Id="rId306" Type="http://schemas.openxmlformats.org/officeDocument/2006/relationships/hyperlink" Target="https://www.ahridirectory.org/details/99/214303518" TargetMode="External"/><Relationship Id="rId45" Type="http://schemas.openxmlformats.org/officeDocument/2006/relationships/hyperlink" Target="https://www.ahridirectory.org/details/99/215389768" TargetMode="External"/><Relationship Id="rId87" Type="http://schemas.openxmlformats.org/officeDocument/2006/relationships/hyperlink" Target="https://www.ahridirectory.org/details/99/214810781" TargetMode="External"/><Relationship Id="rId110" Type="http://schemas.openxmlformats.org/officeDocument/2006/relationships/hyperlink" Target="https://www.ahridirectory.org/details/99/214771632" TargetMode="External"/><Relationship Id="rId348" Type="http://schemas.openxmlformats.org/officeDocument/2006/relationships/hyperlink" Target="https://www.ahridirectory.org/details/99/210908615" TargetMode="External"/><Relationship Id="rId152" Type="http://schemas.openxmlformats.org/officeDocument/2006/relationships/hyperlink" Target="https://www.ahridirectory.org/details/99/214660208" TargetMode="External"/><Relationship Id="rId194" Type="http://schemas.openxmlformats.org/officeDocument/2006/relationships/hyperlink" Target="https://www.ahridirectory.org/details/99/214608234" TargetMode="External"/><Relationship Id="rId208" Type="http://schemas.openxmlformats.org/officeDocument/2006/relationships/hyperlink" Target="https://www.ahridirectory.org/details/99/214608220" TargetMode="External"/><Relationship Id="rId261" Type="http://schemas.openxmlformats.org/officeDocument/2006/relationships/hyperlink" Target="https://www.ahridirectory.org/details/99/214592558" TargetMode="External"/><Relationship Id="rId14" Type="http://schemas.openxmlformats.org/officeDocument/2006/relationships/hyperlink" Target="https://www.ahridirectory.org/details/99/215447638" TargetMode="External"/><Relationship Id="rId56" Type="http://schemas.openxmlformats.org/officeDocument/2006/relationships/hyperlink" Target="https://www.ahridirectory.org/details/99/214866733" TargetMode="External"/><Relationship Id="rId317" Type="http://schemas.openxmlformats.org/officeDocument/2006/relationships/hyperlink" Target="https://www.ahridirectory.org/details/99/213885848" TargetMode="External"/><Relationship Id="rId359" Type="http://schemas.openxmlformats.org/officeDocument/2006/relationships/hyperlink" Target="https://www.ahridirectory.org/details/99/208141154" TargetMode="External"/><Relationship Id="rId98" Type="http://schemas.openxmlformats.org/officeDocument/2006/relationships/hyperlink" Target="https://www.ahridirectory.org/details/99/214779003" TargetMode="External"/><Relationship Id="rId121" Type="http://schemas.openxmlformats.org/officeDocument/2006/relationships/hyperlink" Target="https://www.ahridirectory.org/details/99/214731833" TargetMode="External"/><Relationship Id="rId163" Type="http://schemas.openxmlformats.org/officeDocument/2006/relationships/hyperlink" Target="https://www.ahridirectory.org/details/99/214660197" TargetMode="External"/><Relationship Id="rId219" Type="http://schemas.openxmlformats.org/officeDocument/2006/relationships/hyperlink" Target="https://www.ahridirectory.org/details/99/214608207" TargetMode="External"/><Relationship Id="rId370" Type="http://schemas.openxmlformats.org/officeDocument/2006/relationships/hyperlink" Target="https://www.ahridirectory.org/details/99/207861766" TargetMode="External"/><Relationship Id="rId230" Type="http://schemas.openxmlformats.org/officeDocument/2006/relationships/hyperlink" Target="https://www.ahridirectory.org/details/99/214608196" TargetMode="External"/><Relationship Id="rId25" Type="http://schemas.openxmlformats.org/officeDocument/2006/relationships/hyperlink" Target="https://www.ahridirectory.org/details/99/215418108" TargetMode="External"/><Relationship Id="rId67" Type="http://schemas.openxmlformats.org/officeDocument/2006/relationships/hyperlink" Target="https://www.ahridirectory.org/details/99/214838782" TargetMode="External"/><Relationship Id="rId272" Type="http://schemas.openxmlformats.org/officeDocument/2006/relationships/hyperlink" Target="https://www.ahridirectory.org/details/99/214447339" TargetMode="External"/><Relationship Id="rId328" Type="http://schemas.openxmlformats.org/officeDocument/2006/relationships/hyperlink" Target="https://www.ahridirectory.org/details/99/213885837" TargetMode="External"/><Relationship Id="rId132" Type="http://schemas.openxmlformats.org/officeDocument/2006/relationships/hyperlink" Target="https://www.ahridirectory.org/details/99/214660556" TargetMode="External"/><Relationship Id="rId174" Type="http://schemas.openxmlformats.org/officeDocument/2006/relationships/hyperlink" Target="https://www.ahridirectory.org/details/99/214660186" TargetMode="External"/><Relationship Id="rId381" Type="http://schemas.openxmlformats.org/officeDocument/2006/relationships/hyperlink" Target="https://www.ahridirectory.org/details/99/207252617" TargetMode="External"/><Relationship Id="rId241" Type="http://schemas.openxmlformats.org/officeDocument/2006/relationships/hyperlink" Target="https://www.ahridirectory.org/details/99/214592615" TargetMode="External"/><Relationship Id="rId36" Type="http://schemas.openxmlformats.org/officeDocument/2006/relationships/hyperlink" Target="https://www.ahridirectory.org/details/99/215389833" TargetMode="External"/><Relationship Id="rId283" Type="http://schemas.openxmlformats.org/officeDocument/2006/relationships/hyperlink" Target="https://www.ahridirectory.org/details/99/214447328" TargetMode="External"/><Relationship Id="rId339" Type="http://schemas.openxmlformats.org/officeDocument/2006/relationships/hyperlink" Target="https://www.ahridirectory.org/details/99/211887781" TargetMode="External"/><Relationship Id="rId78" Type="http://schemas.openxmlformats.org/officeDocument/2006/relationships/hyperlink" Target="https://www.ahridirectory.org/details/99/214838771" TargetMode="External"/><Relationship Id="rId101" Type="http://schemas.openxmlformats.org/officeDocument/2006/relationships/hyperlink" Target="https://www.ahridirectory.org/details/99/214776252" TargetMode="External"/><Relationship Id="rId143" Type="http://schemas.openxmlformats.org/officeDocument/2006/relationships/hyperlink" Target="https://www.ahridirectory.org/details/99/214660545" TargetMode="External"/><Relationship Id="rId185" Type="http://schemas.openxmlformats.org/officeDocument/2006/relationships/hyperlink" Target="https://www.ahridirectory.org/details/99/214660175" TargetMode="External"/><Relationship Id="rId350" Type="http://schemas.openxmlformats.org/officeDocument/2006/relationships/hyperlink" Target="https://www.ahridirectory.org/details/99/210908591" TargetMode="External"/><Relationship Id="rId406" Type="http://schemas.openxmlformats.org/officeDocument/2006/relationships/hyperlink" Target="https://www.ahridirectory.org/details/99/216445240" TargetMode="External"/><Relationship Id="rId9" Type="http://schemas.openxmlformats.org/officeDocument/2006/relationships/hyperlink" Target="https://www.ahridirectory.org/details/99/215560593" TargetMode="External"/><Relationship Id="rId210" Type="http://schemas.openxmlformats.org/officeDocument/2006/relationships/hyperlink" Target="https://www.ahridirectory.org/details/99/214608218" TargetMode="External"/><Relationship Id="rId392" Type="http://schemas.openxmlformats.org/officeDocument/2006/relationships/hyperlink" Target="https://www.ahridirectory.org/details/99/203376745" TargetMode="External"/><Relationship Id="rId252" Type="http://schemas.openxmlformats.org/officeDocument/2006/relationships/hyperlink" Target="https://www.ahridirectory.org/details/99/214592567" TargetMode="External"/><Relationship Id="rId294" Type="http://schemas.openxmlformats.org/officeDocument/2006/relationships/hyperlink" Target="https://www.ahridirectory.org/details/99/214303530" TargetMode="External"/><Relationship Id="rId308" Type="http://schemas.openxmlformats.org/officeDocument/2006/relationships/hyperlink" Target="https://www.ahridirectory.org/details/99/214303516" TargetMode="External"/><Relationship Id="rId47" Type="http://schemas.openxmlformats.org/officeDocument/2006/relationships/hyperlink" Target="https://www.ahridirectory.org/details/99/215389766" TargetMode="External"/><Relationship Id="rId89" Type="http://schemas.openxmlformats.org/officeDocument/2006/relationships/hyperlink" Target="https://www.ahridirectory.org/details/99/214784000" TargetMode="External"/><Relationship Id="rId112" Type="http://schemas.openxmlformats.org/officeDocument/2006/relationships/hyperlink" Target="https://www.ahridirectory.org/details/99/214731842" TargetMode="External"/><Relationship Id="rId154" Type="http://schemas.openxmlformats.org/officeDocument/2006/relationships/hyperlink" Target="https://www.ahridirectory.org/details/99/214660206" TargetMode="External"/><Relationship Id="rId361" Type="http://schemas.openxmlformats.org/officeDocument/2006/relationships/hyperlink" Target="https://www.ahridirectory.org/details/99/208141152" TargetMode="External"/><Relationship Id="rId196" Type="http://schemas.openxmlformats.org/officeDocument/2006/relationships/hyperlink" Target="https://www.ahridirectory.org/details/99/214608232" TargetMode="External"/><Relationship Id="rId16" Type="http://schemas.openxmlformats.org/officeDocument/2006/relationships/hyperlink" Target="https://www.ahridirectory.org/details/99/215447636" TargetMode="External"/><Relationship Id="rId221" Type="http://schemas.openxmlformats.org/officeDocument/2006/relationships/hyperlink" Target="https://www.ahridirectory.org/details/99/214608205" TargetMode="External"/><Relationship Id="rId263" Type="http://schemas.openxmlformats.org/officeDocument/2006/relationships/hyperlink" Target="https://www.ahridirectory.org/details/99/214592556" TargetMode="External"/><Relationship Id="rId319" Type="http://schemas.openxmlformats.org/officeDocument/2006/relationships/hyperlink" Target="https://www.ahridirectory.org/details/99/213885846" TargetMode="External"/><Relationship Id="rId58" Type="http://schemas.openxmlformats.org/officeDocument/2006/relationships/hyperlink" Target="https://www.ahridirectory.org/details/99/214866731" TargetMode="External"/><Relationship Id="rId123" Type="http://schemas.openxmlformats.org/officeDocument/2006/relationships/hyperlink" Target="https://www.ahridirectory.org/details/99/214728308" TargetMode="External"/><Relationship Id="rId330" Type="http://schemas.openxmlformats.org/officeDocument/2006/relationships/hyperlink" Target="https://www.ahridirectory.org/details/99/213885835" TargetMode="External"/><Relationship Id="rId165" Type="http://schemas.openxmlformats.org/officeDocument/2006/relationships/hyperlink" Target="https://www.ahridirectory.org/details/99/214660195" TargetMode="External"/><Relationship Id="rId372" Type="http://schemas.openxmlformats.org/officeDocument/2006/relationships/hyperlink" Target="https://www.ahridirectory.org/details/99/207861764" TargetMode="External"/><Relationship Id="rId232" Type="http://schemas.openxmlformats.org/officeDocument/2006/relationships/hyperlink" Target="https://www.ahridirectory.org/details/99/214608194" TargetMode="External"/><Relationship Id="rId274" Type="http://schemas.openxmlformats.org/officeDocument/2006/relationships/hyperlink" Target="https://www.ahridirectory.org/details/99/214447337" TargetMode="External"/><Relationship Id="rId27" Type="http://schemas.openxmlformats.org/officeDocument/2006/relationships/hyperlink" Target="https://www.ahridirectory.org/details/99/215418106" TargetMode="External"/><Relationship Id="rId48" Type="http://schemas.openxmlformats.org/officeDocument/2006/relationships/hyperlink" Target="https://www.ahridirectory.org/details/99/215389765" TargetMode="External"/><Relationship Id="rId69" Type="http://schemas.openxmlformats.org/officeDocument/2006/relationships/hyperlink" Target="https://www.ahridirectory.org/details/99/214838780" TargetMode="External"/><Relationship Id="rId113" Type="http://schemas.openxmlformats.org/officeDocument/2006/relationships/hyperlink" Target="https://www.ahridirectory.org/details/99/214731841" TargetMode="External"/><Relationship Id="rId134" Type="http://schemas.openxmlformats.org/officeDocument/2006/relationships/hyperlink" Target="https://www.ahridirectory.org/details/99/214660554" TargetMode="External"/><Relationship Id="rId320" Type="http://schemas.openxmlformats.org/officeDocument/2006/relationships/hyperlink" Target="https://www.ahridirectory.org/details/99/213885845" TargetMode="External"/><Relationship Id="rId80" Type="http://schemas.openxmlformats.org/officeDocument/2006/relationships/hyperlink" Target="https://www.ahridirectory.org/details/99/214838769" TargetMode="External"/><Relationship Id="rId155" Type="http://schemas.openxmlformats.org/officeDocument/2006/relationships/hyperlink" Target="https://www.ahridirectory.org/details/99/214660205" TargetMode="External"/><Relationship Id="rId176" Type="http://schemas.openxmlformats.org/officeDocument/2006/relationships/hyperlink" Target="https://www.ahridirectory.org/details/99/214660184" TargetMode="External"/><Relationship Id="rId197" Type="http://schemas.openxmlformats.org/officeDocument/2006/relationships/hyperlink" Target="https://www.ahridirectory.org/details/99/214608231" TargetMode="External"/><Relationship Id="rId341" Type="http://schemas.openxmlformats.org/officeDocument/2006/relationships/hyperlink" Target="https://www.ahridirectory.org/details/99/211887779" TargetMode="External"/><Relationship Id="rId362" Type="http://schemas.openxmlformats.org/officeDocument/2006/relationships/hyperlink" Target="https://www.ahridirectory.org/details/99/208141151" TargetMode="External"/><Relationship Id="rId383" Type="http://schemas.openxmlformats.org/officeDocument/2006/relationships/hyperlink" Target="https://www.ahridirectory.org/details/99/207252615" TargetMode="External"/><Relationship Id="rId201" Type="http://schemas.openxmlformats.org/officeDocument/2006/relationships/hyperlink" Target="https://www.ahridirectory.org/details/99/214608227" TargetMode="External"/><Relationship Id="rId222" Type="http://schemas.openxmlformats.org/officeDocument/2006/relationships/hyperlink" Target="https://www.ahridirectory.org/details/99/214608204" TargetMode="External"/><Relationship Id="rId243" Type="http://schemas.openxmlformats.org/officeDocument/2006/relationships/hyperlink" Target="https://www.ahridirectory.org/details/99/214592613" TargetMode="External"/><Relationship Id="rId264" Type="http://schemas.openxmlformats.org/officeDocument/2006/relationships/hyperlink" Target="https://www.ahridirectory.org/details/99/214592555" TargetMode="External"/><Relationship Id="rId285" Type="http://schemas.openxmlformats.org/officeDocument/2006/relationships/hyperlink" Target="https://www.ahridirectory.org/details/99/214333178" TargetMode="External"/><Relationship Id="rId17" Type="http://schemas.openxmlformats.org/officeDocument/2006/relationships/hyperlink" Target="https://www.ahridirectory.org/details/99/215447635" TargetMode="External"/><Relationship Id="rId38" Type="http://schemas.openxmlformats.org/officeDocument/2006/relationships/hyperlink" Target="https://www.ahridirectory.org/details/99/215389829" TargetMode="External"/><Relationship Id="rId59" Type="http://schemas.openxmlformats.org/officeDocument/2006/relationships/hyperlink" Target="https://www.ahridirectory.org/details/99/214866730" TargetMode="External"/><Relationship Id="rId103" Type="http://schemas.openxmlformats.org/officeDocument/2006/relationships/hyperlink" Target="https://www.ahridirectory.org/details/99/214776250" TargetMode="External"/><Relationship Id="rId124" Type="http://schemas.openxmlformats.org/officeDocument/2006/relationships/hyperlink" Target="https://www.ahridirectory.org/details/99/214660564" TargetMode="External"/><Relationship Id="rId310" Type="http://schemas.openxmlformats.org/officeDocument/2006/relationships/hyperlink" Target="https://www.ahridirectory.org/details/99/214303514" TargetMode="External"/><Relationship Id="rId70" Type="http://schemas.openxmlformats.org/officeDocument/2006/relationships/hyperlink" Target="https://www.ahridirectory.org/details/99/214838779" TargetMode="External"/><Relationship Id="rId91" Type="http://schemas.openxmlformats.org/officeDocument/2006/relationships/hyperlink" Target="https://www.ahridirectory.org/details/99/214783998" TargetMode="External"/><Relationship Id="rId145" Type="http://schemas.openxmlformats.org/officeDocument/2006/relationships/hyperlink" Target="https://www.ahridirectory.org/details/99/214660543" TargetMode="External"/><Relationship Id="rId166" Type="http://schemas.openxmlformats.org/officeDocument/2006/relationships/hyperlink" Target="https://www.ahridirectory.org/details/99/214660194" TargetMode="External"/><Relationship Id="rId187" Type="http://schemas.openxmlformats.org/officeDocument/2006/relationships/hyperlink" Target="https://www.ahridirectory.org/details/99/214660173" TargetMode="External"/><Relationship Id="rId331" Type="http://schemas.openxmlformats.org/officeDocument/2006/relationships/hyperlink" Target="https://www.ahridirectory.org/details/99/213880755" TargetMode="External"/><Relationship Id="rId352" Type="http://schemas.openxmlformats.org/officeDocument/2006/relationships/hyperlink" Target="https://www.ahridirectory.org/details/99/208518973" TargetMode="External"/><Relationship Id="rId373" Type="http://schemas.openxmlformats.org/officeDocument/2006/relationships/hyperlink" Target="https://www.ahridirectory.org/details/99/207861763" TargetMode="External"/><Relationship Id="rId394" Type="http://schemas.openxmlformats.org/officeDocument/2006/relationships/hyperlink" Target="https://www.ahridirectory.org/details/99/203376743" TargetMode="External"/><Relationship Id="rId408" Type="http://schemas.openxmlformats.org/officeDocument/2006/relationships/drawing" Target="../drawings/drawing1.xml"/><Relationship Id="rId1" Type="http://schemas.openxmlformats.org/officeDocument/2006/relationships/hyperlink" Target="https://www.ahridirectory.org/details/99/215722680" TargetMode="External"/><Relationship Id="rId212" Type="http://schemas.openxmlformats.org/officeDocument/2006/relationships/hyperlink" Target="https://www.ahridirectory.org/details/99/214608214" TargetMode="External"/><Relationship Id="rId233" Type="http://schemas.openxmlformats.org/officeDocument/2006/relationships/hyperlink" Target="https://www.ahridirectory.org/details/99/214592623" TargetMode="External"/><Relationship Id="rId254" Type="http://schemas.openxmlformats.org/officeDocument/2006/relationships/hyperlink" Target="https://www.ahridirectory.org/details/99/214592565" TargetMode="External"/><Relationship Id="rId28" Type="http://schemas.openxmlformats.org/officeDocument/2006/relationships/hyperlink" Target="https://www.ahridirectory.org/details/99/215405107" TargetMode="External"/><Relationship Id="rId49" Type="http://schemas.openxmlformats.org/officeDocument/2006/relationships/hyperlink" Target="https://www.ahridirectory.org/details/99/215213674" TargetMode="External"/><Relationship Id="rId114" Type="http://schemas.openxmlformats.org/officeDocument/2006/relationships/hyperlink" Target="https://www.ahridirectory.org/details/99/214731840" TargetMode="External"/><Relationship Id="rId275" Type="http://schemas.openxmlformats.org/officeDocument/2006/relationships/hyperlink" Target="https://www.ahridirectory.org/details/99/214447336" TargetMode="External"/><Relationship Id="rId296" Type="http://schemas.openxmlformats.org/officeDocument/2006/relationships/hyperlink" Target="https://www.ahridirectory.org/details/99/214303528" TargetMode="External"/><Relationship Id="rId300" Type="http://schemas.openxmlformats.org/officeDocument/2006/relationships/hyperlink" Target="https://www.ahridirectory.org/details/99/214303524" TargetMode="External"/><Relationship Id="rId60" Type="http://schemas.openxmlformats.org/officeDocument/2006/relationships/hyperlink" Target="https://www.ahridirectory.org/details/99/214838789" TargetMode="External"/><Relationship Id="rId81" Type="http://schemas.openxmlformats.org/officeDocument/2006/relationships/hyperlink" Target="https://www.ahridirectory.org/details/99/214838768" TargetMode="External"/><Relationship Id="rId135" Type="http://schemas.openxmlformats.org/officeDocument/2006/relationships/hyperlink" Target="https://www.ahridirectory.org/details/99/214660553" TargetMode="External"/><Relationship Id="rId156" Type="http://schemas.openxmlformats.org/officeDocument/2006/relationships/hyperlink" Target="https://www.ahridirectory.org/details/99/214660204" TargetMode="External"/><Relationship Id="rId177" Type="http://schemas.openxmlformats.org/officeDocument/2006/relationships/hyperlink" Target="https://www.ahridirectory.org/details/99/214660183" TargetMode="External"/><Relationship Id="rId198" Type="http://schemas.openxmlformats.org/officeDocument/2006/relationships/hyperlink" Target="https://www.ahridirectory.org/details/99/214608230" TargetMode="External"/><Relationship Id="rId321" Type="http://schemas.openxmlformats.org/officeDocument/2006/relationships/hyperlink" Target="https://www.ahridirectory.org/details/99/213885844" TargetMode="External"/><Relationship Id="rId342" Type="http://schemas.openxmlformats.org/officeDocument/2006/relationships/hyperlink" Target="https://www.ahridirectory.org/details/99/211887778" TargetMode="External"/><Relationship Id="rId363" Type="http://schemas.openxmlformats.org/officeDocument/2006/relationships/hyperlink" Target="https://www.ahridirectory.org/details/99/208141150" TargetMode="External"/><Relationship Id="rId384" Type="http://schemas.openxmlformats.org/officeDocument/2006/relationships/hyperlink" Target="https://www.ahridirectory.org/details/99/207252614" TargetMode="External"/><Relationship Id="rId202" Type="http://schemas.openxmlformats.org/officeDocument/2006/relationships/hyperlink" Target="https://www.ahridirectory.org/details/99/214608226" TargetMode="External"/><Relationship Id="rId223" Type="http://schemas.openxmlformats.org/officeDocument/2006/relationships/hyperlink" Target="https://www.ahridirectory.org/details/99/214608203" TargetMode="External"/><Relationship Id="rId244" Type="http://schemas.openxmlformats.org/officeDocument/2006/relationships/hyperlink" Target="https://www.ahridirectory.org/details/99/214592612" TargetMode="External"/><Relationship Id="rId18" Type="http://schemas.openxmlformats.org/officeDocument/2006/relationships/hyperlink" Target="https://www.ahridirectory.org/details/99/215447634" TargetMode="External"/><Relationship Id="rId39" Type="http://schemas.openxmlformats.org/officeDocument/2006/relationships/hyperlink" Target="https://www.ahridirectory.org/details/99/215389828" TargetMode="External"/><Relationship Id="rId265" Type="http://schemas.openxmlformats.org/officeDocument/2006/relationships/hyperlink" Target="https://www.ahridirectory.org/details/99/214592554" TargetMode="External"/><Relationship Id="rId286" Type="http://schemas.openxmlformats.org/officeDocument/2006/relationships/hyperlink" Target="https://www.ahridirectory.org/details/99/214333177" TargetMode="External"/><Relationship Id="rId50" Type="http://schemas.openxmlformats.org/officeDocument/2006/relationships/hyperlink" Target="https://www.ahridirectory.org/details/99/214866739" TargetMode="External"/><Relationship Id="rId104" Type="http://schemas.openxmlformats.org/officeDocument/2006/relationships/hyperlink" Target="https://www.ahridirectory.org/details/99/214776249" TargetMode="External"/><Relationship Id="rId125" Type="http://schemas.openxmlformats.org/officeDocument/2006/relationships/hyperlink" Target="https://www.ahridirectory.org/details/99/214660563" TargetMode="External"/><Relationship Id="rId146" Type="http://schemas.openxmlformats.org/officeDocument/2006/relationships/hyperlink" Target="https://www.ahridirectory.org/details/99/214660542" TargetMode="External"/><Relationship Id="rId167" Type="http://schemas.openxmlformats.org/officeDocument/2006/relationships/hyperlink" Target="https://www.ahridirectory.org/details/99/214660193" TargetMode="External"/><Relationship Id="rId188" Type="http://schemas.openxmlformats.org/officeDocument/2006/relationships/hyperlink" Target="https://www.ahridirectory.org/details/99/214660172" TargetMode="External"/><Relationship Id="rId311" Type="http://schemas.openxmlformats.org/officeDocument/2006/relationships/hyperlink" Target="https://www.ahridirectory.org/details/99/214303513" TargetMode="External"/><Relationship Id="rId332" Type="http://schemas.openxmlformats.org/officeDocument/2006/relationships/hyperlink" Target="https://www.ahridirectory.org/details/99/213386490" TargetMode="External"/><Relationship Id="rId353" Type="http://schemas.openxmlformats.org/officeDocument/2006/relationships/hyperlink" Target="https://www.ahridirectory.org/details/99/208518967" TargetMode="External"/><Relationship Id="rId374" Type="http://schemas.openxmlformats.org/officeDocument/2006/relationships/hyperlink" Target="https://www.ahridirectory.org/details/99/207861762" TargetMode="External"/><Relationship Id="rId395" Type="http://schemas.openxmlformats.org/officeDocument/2006/relationships/hyperlink" Target="https://www.ahridirectory.org/details/99/203376742" TargetMode="External"/><Relationship Id="rId409" Type="http://schemas.openxmlformats.org/officeDocument/2006/relationships/table" Target="../tables/table1.xml"/><Relationship Id="rId71" Type="http://schemas.openxmlformats.org/officeDocument/2006/relationships/hyperlink" Target="https://www.ahridirectory.org/details/99/214838778" TargetMode="External"/><Relationship Id="rId92" Type="http://schemas.openxmlformats.org/officeDocument/2006/relationships/hyperlink" Target="https://www.ahridirectory.org/details/99/214783997" TargetMode="External"/><Relationship Id="rId213" Type="http://schemas.openxmlformats.org/officeDocument/2006/relationships/hyperlink" Target="https://www.ahridirectory.org/details/99/214608213" TargetMode="External"/><Relationship Id="rId234" Type="http://schemas.openxmlformats.org/officeDocument/2006/relationships/hyperlink" Target="https://www.ahridirectory.org/details/99/214592622" TargetMode="External"/><Relationship Id="rId2" Type="http://schemas.openxmlformats.org/officeDocument/2006/relationships/hyperlink" Target="https://www.ahridirectory.org/details/99/215722679" TargetMode="External"/><Relationship Id="rId29" Type="http://schemas.openxmlformats.org/officeDocument/2006/relationships/hyperlink" Target="https://www.ahridirectory.org/details/99/215405106" TargetMode="External"/><Relationship Id="rId255" Type="http://schemas.openxmlformats.org/officeDocument/2006/relationships/hyperlink" Target="https://www.ahridirectory.org/details/99/214592564" TargetMode="External"/><Relationship Id="rId276" Type="http://schemas.openxmlformats.org/officeDocument/2006/relationships/hyperlink" Target="https://www.ahridirectory.org/details/99/214447335" TargetMode="External"/><Relationship Id="rId297" Type="http://schemas.openxmlformats.org/officeDocument/2006/relationships/hyperlink" Target="https://www.ahridirectory.org/details/99/214303527" TargetMode="External"/><Relationship Id="rId40" Type="http://schemas.openxmlformats.org/officeDocument/2006/relationships/hyperlink" Target="https://www.ahridirectory.org/details/99/215389827" TargetMode="External"/><Relationship Id="rId115" Type="http://schemas.openxmlformats.org/officeDocument/2006/relationships/hyperlink" Target="https://www.ahridirectory.org/details/99/214731839" TargetMode="External"/><Relationship Id="rId136" Type="http://schemas.openxmlformats.org/officeDocument/2006/relationships/hyperlink" Target="https://www.ahridirectory.org/details/99/214660552" TargetMode="External"/><Relationship Id="rId157" Type="http://schemas.openxmlformats.org/officeDocument/2006/relationships/hyperlink" Target="https://www.ahridirectory.org/details/99/214660203" TargetMode="External"/><Relationship Id="rId178" Type="http://schemas.openxmlformats.org/officeDocument/2006/relationships/hyperlink" Target="https://www.ahridirectory.org/details/99/214660182" TargetMode="External"/><Relationship Id="rId301" Type="http://schemas.openxmlformats.org/officeDocument/2006/relationships/hyperlink" Target="https://www.ahridirectory.org/details/99/214303523" TargetMode="External"/><Relationship Id="rId322" Type="http://schemas.openxmlformats.org/officeDocument/2006/relationships/hyperlink" Target="https://www.ahridirectory.org/details/99/213885843" TargetMode="External"/><Relationship Id="rId343" Type="http://schemas.openxmlformats.org/officeDocument/2006/relationships/hyperlink" Target="https://www.ahridirectory.org/details/99/211594474" TargetMode="External"/><Relationship Id="rId364" Type="http://schemas.openxmlformats.org/officeDocument/2006/relationships/hyperlink" Target="https://www.ahridirectory.org/details/99/208141149" TargetMode="External"/><Relationship Id="rId61" Type="http://schemas.openxmlformats.org/officeDocument/2006/relationships/hyperlink" Target="https://www.ahridirectory.org/details/99/214838788" TargetMode="External"/><Relationship Id="rId82" Type="http://schemas.openxmlformats.org/officeDocument/2006/relationships/hyperlink" Target="https://www.ahridirectory.org/details/99/214836553" TargetMode="External"/><Relationship Id="rId199" Type="http://schemas.openxmlformats.org/officeDocument/2006/relationships/hyperlink" Target="https://www.ahridirectory.org/details/99/214608229" TargetMode="External"/><Relationship Id="rId203" Type="http://schemas.openxmlformats.org/officeDocument/2006/relationships/hyperlink" Target="https://www.ahridirectory.org/details/99/214608225" TargetMode="External"/><Relationship Id="rId385" Type="http://schemas.openxmlformats.org/officeDocument/2006/relationships/hyperlink" Target="https://www.ahridirectory.org/details/99/207252613" TargetMode="External"/><Relationship Id="rId19" Type="http://schemas.openxmlformats.org/officeDocument/2006/relationships/hyperlink" Target="https://www.ahridirectory.org/details/99/215447633" TargetMode="External"/><Relationship Id="rId224" Type="http://schemas.openxmlformats.org/officeDocument/2006/relationships/hyperlink" Target="https://www.ahridirectory.org/details/99/214608202" TargetMode="External"/><Relationship Id="rId245" Type="http://schemas.openxmlformats.org/officeDocument/2006/relationships/hyperlink" Target="https://www.ahridirectory.org/details/99/214592611" TargetMode="External"/><Relationship Id="rId266" Type="http://schemas.openxmlformats.org/officeDocument/2006/relationships/hyperlink" Target="https://www.ahridirectory.org/details/99/214592550" TargetMode="External"/><Relationship Id="rId287" Type="http://schemas.openxmlformats.org/officeDocument/2006/relationships/hyperlink" Target="https://www.ahridirectory.org/details/99/214333176" TargetMode="External"/><Relationship Id="rId30" Type="http://schemas.openxmlformats.org/officeDocument/2006/relationships/hyperlink" Target="https://www.ahridirectory.org/details/99/215405105" TargetMode="External"/><Relationship Id="rId105" Type="http://schemas.openxmlformats.org/officeDocument/2006/relationships/hyperlink" Target="https://www.ahridirectory.org/details/99/214771859" TargetMode="External"/><Relationship Id="rId126" Type="http://schemas.openxmlformats.org/officeDocument/2006/relationships/hyperlink" Target="https://www.ahridirectory.org/details/99/214660562" TargetMode="External"/><Relationship Id="rId147" Type="http://schemas.openxmlformats.org/officeDocument/2006/relationships/hyperlink" Target="https://www.ahridirectory.org/details/99/214660541" TargetMode="External"/><Relationship Id="rId168" Type="http://schemas.openxmlformats.org/officeDocument/2006/relationships/hyperlink" Target="https://www.ahridirectory.org/details/99/214660192" TargetMode="External"/><Relationship Id="rId312" Type="http://schemas.openxmlformats.org/officeDocument/2006/relationships/hyperlink" Target="https://www.ahridirectory.org/details/99/214303512" TargetMode="External"/><Relationship Id="rId333" Type="http://schemas.openxmlformats.org/officeDocument/2006/relationships/hyperlink" Target="https://www.ahridirectory.org/details/99/213352688" TargetMode="External"/><Relationship Id="rId354" Type="http://schemas.openxmlformats.org/officeDocument/2006/relationships/hyperlink" Target="https://www.ahridirectory.org/details/99/208518949" TargetMode="External"/><Relationship Id="rId51" Type="http://schemas.openxmlformats.org/officeDocument/2006/relationships/hyperlink" Target="https://www.ahridirectory.org/details/99/214866738" TargetMode="External"/><Relationship Id="rId72" Type="http://schemas.openxmlformats.org/officeDocument/2006/relationships/hyperlink" Target="https://www.ahridirectory.org/details/99/214838777" TargetMode="External"/><Relationship Id="rId93" Type="http://schemas.openxmlformats.org/officeDocument/2006/relationships/hyperlink" Target="https://www.ahridirectory.org/details/99/214779010" TargetMode="External"/><Relationship Id="rId189" Type="http://schemas.openxmlformats.org/officeDocument/2006/relationships/hyperlink" Target="https://www.ahridirectory.org/details/99/214660171" TargetMode="External"/><Relationship Id="rId375" Type="http://schemas.openxmlformats.org/officeDocument/2006/relationships/hyperlink" Target="https://www.ahridirectory.org/details/99/207861761" TargetMode="External"/><Relationship Id="rId396" Type="http://schemas.openxmlformats.org/officeDocument/2006/relationships/hyperlink" Target="https://www.ahridirectory.org/details/99/203376741" TargetMode="External"/><Relationship Id="rId3" Type="http://schemas.openxmlformats.org/officeDocument/2006/relationships/hyperlink" Target="https://www.ahridirectory.org/details/99/215560599" TargetMode="External"/><Relationship Id="rId214" Type="http://schemas.openxmlformats.org/officeDocument/2006/relationships/hyperlink" Target="https://www.ahridirectory.org/details/99/214608212" TargetMode="External"/><Relationship Id="rId235" Type="http://schemas.openxmlformats.org/officeDocument/2006/relationships/hyperlink" Target="https://www.ahridirectory.org/details/99/214592621" TargetMode="External"/><Relationship Id="rId256" Type="http://schemas.openxmlformats.org/officeDocument/2006/relationships/hyperlink" Target="https://www.ahridirectory.org/details/99/214592563" TargetMode="External"/><Relationship Id="rId277" Type="http://schemas.openxmlformats.org/officeDocument/2006/relationships/hyperlink" Target="https://www.ahridirectory.org/details/99/214447334" TargetMode="External"/><Relationship Id="rId298" Type="http://schemas.openxmlformats.org/officeDocument/2006/relationships/hyperlink" Target="https://www.ahridirectory.org/details/99/214303526" TargetMode="External"/><Relationship Id="rId400" Type="http://schemas.openxmlformats.org/officeDocument/2006/relationships/hyperlink" Target="https://www.ahridirectory.org/details/99/202110527" TargetMode="External"/><Relationship Id="rId116" Type="http://schemas.openxmlformats.org/officeDocument/2006/relationships/hyperlink" Target="https://www.ahridirectory.org/details/99/214731838" TargetMode="External"/><Relationship Id="rId137" Type="http://schemas.openxmlformats.org/officeDocument/2006/relationships/hyperlink" Target="https://www.ahridirectory.org/details/99/214660551" TargetMode="External"/><Relationship Id="rId158" Type="http://schemas.openxmlformats.org/officeDocument/2006/relationships/hyperlink" Target="https://www.ahridirectory.org/details/99/214660202" TargetMode="External"/><Relationship Id="rId302" Type="http://schemas.openxmlformats.org/officeDocument/2006/relationships/hyperlink" Target="https://www.ahridirectory.org/details/99/214303522" TargetMode="External"/><Relationship Id="rId323" Type="http://schemas.openxmlformats.org/officeDocument/2006/relationships/hyperlink" Target="https://www.ahridirectory.org/details/99/213885842" TargetMode="External"/><Relationship Id="rId344" Type="http://schemas.openxmlformats.org/officeDocument/2006/relationships/hyperlink" Target="https://www.ahridirectory.org/details/99/211594473" TargetMode="External"/><Relationship Id="rId20" Type="http://schemas.openxmlformats.org/officeDocument/2006/relationships/hyperlink" Target="https://www.ahridirectory.org/details/99/215447632" TargetMode="External"/><Relationship Id="rId41" Type="http://schemas.openxmlformats.org/officeDocument/2006/relationships/hyperlink" Target="https://www.ahridirectory.org/details/99/215389824" TargetMode="External"/><Relationship Id="rId62" Type="http://schemas.openxmlformats.org/officeDocument/2006/relationships/hyperlink" Target="https://www.ahridirectory.org/details/99/214838787" TargetMode="External"/><Relationship Id="rId83" Type="http://schemas.openxmlformats.org/officeDocument/2006/relationships/hyperlink" Target="https://www.ahridirectory.org/details/99/214836552" TargetMode="External"/><Relationship Id="rId179" Type="http://schemas.openxmlformats.org/officeDocument/2006/relationships/hyperlink" Target="https://www.ahridirectory.org/details/99/214660181" TargetMode="External"/><Relationship Id="rId365" Type="http://schemas.openxmlformats.org/officeDocument/2006/relationships/hyperlink" Target="https://www.ahridirectory.org/details/99/208141148" TargetMode="External"/><Relationship Id="rId386" Type="http://schemas.openxmlformats.org/officeDocument/2006/relationships/hyperlink" Target="https://www.ahridirectory.org/details/99/207252612" TargetMode="External"/><Relationship Id="rId190" Type="http://schemas.openxmlformats.org/officeDocument/2006/relationships/hyperlink" Target="https://www.ahridirectory.org/details/99/214660170" TargetMode="External"/><Relationship Id="rId204" Type="http://schemas.openxmlformats.org/officeDocument/2006/relationships/hyperlink" Target="https://www.ahridirectory.org/details/99/214608224" TargetMode="External"/><Relationship Id="rId225" Type="http://schemas.openxmlformats.org/officeDocument/2006/relationships/hyperlink" Target="https://www.ahridirectory.org/details/99/214608201" TargetMode="External"/><Relationship Id="rId246" Type="http://schemas.openxmlformats.org/officeDocument/2006/relationships/hyperlink" Target="https://www.ahridirectory.org/details/99/214592610" TargetMode="External"/><Relationship Id="rId267" Type="http://schemas.openxmlformats.org/officeDocument/2006/relationships/hyperlink" Target="https://www.ahridirectory.org/details/99/214592549" TargetMode="External"/><Relationship Id="rId288" Type="http://schemas.openxmlformats.org/officeDocument/2006/relationships/hyperlink" Target="https://www.ahridirectory.org/details/99/214333175" TargetMode="External"/><Relationship Id="rId106" Type="http://schemas.openxmlformats.org/officeDocument/2006/relationships/hyperlink" Target="https://www.ahridirectory.org/details/99/214771858" TargetMode="External"/><Relationship Id="rId127" Type="http://schemas.openxmlformats.org/officeDocument/2006/relationships/hyperlink" Target="https://www.ahridirectory.org/details/99/214660561" TargetMode="External"/><Relationship Id="rId313" Type="http://schemas.openxmlformats.org/officeDocument/2006/relationships/hyperlink" Target="https://www.ahridirectory.org/details/99/214303511" TargetMode="External"/><Relationship Id="rId10" Type="http://schemas.openxmlformats.org/officeDocument/2006/relationships/hyperlink" Target="https://www.ahridirectory.org/details/99/215560592" TargetMode="External"/><Relationship Id="rId31" Type="http://schemas.openxmlformats.org/officeDocument/2006/relationships/hyperlink" Target="https://www.ahridirectory.org/details/99/215389840" TargetMode="External"/><Relationship Id="rId52" Type="http://schemas.openxmlformats.org/officeDocument/2006/relationships/hyperlink" Target="https://www.ahridirectory.org/details/99/214866737" TargetMode="External"/><Relationship Id="rId73" Type="http://schemas.openxmlformats.org/officeDocument/2006/relationships/hyperlink" Target="https://www.ahridirectory.org/details/99/214838776" TargetMode="External"/><Relationship Id="rId94" Type="http://schemas.openxmlformats.org/officeDocument/2006/relationships/hyperlink" Target="https://www.ahridirectory.org/details/99/214779009" TargetMode="External"/><Relationship Id="rId148" Type="http://schemas.openxmlformats.org/officeDocument/2006/relationships/hyperlink" Target="https://www.ahridirectory.org/details/99/214660540" TargetMode="External"/><Relationship Id="rId169" Type="http://schemas.openxmlformats.org/officeDocument/2006/relationships/hyperlink" Target="https://www.ahridirectory.org/details/99/214660191" TargetMode="External"/><Relationship Id="rId334" Type="http://schemas.openxmlformats.org/officeDocument/2006/relationships/hyperlink" Target="https://www.ahridirectory.org/details/99/213352687" TargetMode="External"/><Relationship Id="rId355" Type="http://schemas.openxmlformats.org/officeDocument/2006/relationships/hyperlink" Target="https://www.ahridirectory.org/details/99/208141158" TargetMode="External"/><Relationship Id="rId376" Type="http://schemas.openxmlformats.org/officeDocument/2006/relationships/hyperlink" Target="https://www.ahridirectory.org/details/99/207861760" TargetMode="External"/><Relationship Id="rId397" Type="http://schemas.openxmlformats.org/officeDocument/2006/relationships/hyperlink" Target="https://www.ahridirectory.org/details/99/202337970" TargetMode="External"/><Relationship Id="rId4" Type="http://schemas.openxmlformats.org/officeDocument/2006/relationships/hyperlink" Target="https://www.ahridirectory.org/details/99/215560598" TargetMode="External"/><Relationship Id="rId180" Type="http://schemas.openxmlformats.org/officeDocument/2006/relationships/hyperlink" Target="https://www.ahridirectory.org/details/99/214660180" TargetMode="External"/><Relationship Id="rId215" Type="http://schemas.openxmlformats.org/officeDocument/2006/relationships/hyperlink" Target="https://www.ahridirectory.org/details/99/214608211" TargetMode="External"/><Relationship Id="rId236" Type="http://schemas.openxmlformats.org/officeDocument/2006/relationships/hyperlink" Target="https://www.ahridirectory.org/details/99/214592620" TargetMode="External"/><Relationship Id="rId257" Type="http://schemas.openxmlformats.org/officeDocument/2006/relationships/hyperlink" Target="https://www.ahridirectory.org/details/99/214592562" TargetMode="External"/><Relationship Id="rId278" Type="http://schemas.openxmlformats.org/officeDocument/2006/relationships/hyperlink" Target="https://www.ahridirectory.org/details/99/214447333" TargetMode="External"/><Relationship Id="rId401" Type="http://schemas.openxmlformats.org/officeDocument/2006/relationships/hyperlink" Target="https://www.ahridirectory.org/details/99/202110525" TargetMode="External"/><Relationship Id="rId303" Type="http://schemas.openxmlformats.org/officeDocument/2006/relationships/hyperlink" Target="https://www.ahridirectory.org/details/99/214303521" TargetMode="External"/><Relationship Id="rId42" Type="http://schemas.openxmlformats.org/officeDocument/2006/relationships/hyperlink" Target="https://www.ahridirectory.org/details/99/215389771" TargetMode="External"/><Relationship Id="rId84" Type="http://schemas.openxmlformats.org/officeDocument/2006/relationships/hyperlink" Target="https://www.ahridirectory.org/details/99/214836551" TargetMode="External"/><Relationship Id="rId138" Type="http://schemas.openxmlformats.org/officeDocument/2006/relationships/hyperlink" Target="https://www.ahridirectory.org/details/99/214660550" TargetMode="External"/><Relationship Id="rId345" Type="http://schemas.openxmlformats.org/officeDocument/2006/relationships/hyperlink" Target="https://www.ahridirectory.org/details/99/210908670" TargetMode="External"/><Relationship Id="rId387" Type="http://schemas.openxmlformats.org/officeDocument/2006/relationships/hyperlink" Target="https://www.ahridirectory.org/details/99/207252611" TargetMode="External"/><Relationship Id="rId191" Type="http://schemas.openxmlformats.org/officeDocument/2006/relationships/hyperlink" Target="https://www.ahridirectory.org/details/99/214608237" TargetMode="External"/><Relationship Id="rId205" Type="http://schemas.openxmlformats.org/officeDocument/2006/relationships/hyperlink" Target="https://www.ahridirectory.org/details/99/214608223" TargetMode="External"/><Relationship Id="rId247" Type="http://schemas.openxmlformats.org/officeDocument/2006/relationships/hyperlink" Target="https://www.ahridirectory.org/details/99/214592609" TargetMode="External"/><Relationship Id="rId107" Type="http://schemas.openxmlformats.org/officeDocument/2006/relationships/hyperlink" Target="https://www.ahridirectory.org/details/99/214771857" TargetMode="External"/><Relationship Id="rId289" Type="http://schemas.openxmlformats.org/officeDocument/2006/relationships/hyperlink" Target="https://www.ahridirectory.org/details/99/214333174" TargetMode="External"/><Relationship Id="rId11" Type="http://schemas.openxmlformats.org/officeDocument/2006/relationships/hyperlink" Target="https://www.ahridirectory.org/details/99/215560591" TargetMode="External"/><Relationship Id="rId53" Type="http://schemas.openxmlformats.org/officeDocument/2006/relationships/hyperlink" Target="https://www.ahridirectory.org/details/99/214866736" TargetMode="External"/><Relationship Id="rId149" Type="http://schemas.openxmlformats.org/officeDocument/2006/relationships/hyperlink" Target="https://www.ahridirectory.org/details/99/214660539" TargetMode="External"/><Relationship Id="rId314" Type="http://schemas.openxmlformats.org/officeDocument/2006/relationships/hyperlink" Target="https://www.ahridirectory.org/details/99/214303510" TargetMode="External"/><Relationship Id="rId356" Type="http://schemas.openxmlformats.org/officeDocument/2006/relationships/hyperlink" Target="https://www.ahridirectory.org/details/99/208141157" TargetMode="External"/><Relationship Id="rId398" Type="http://schemas.openxmlformats.org/officeDocument/2006/relationships/hyperlink" Target="https://www.ahridirectory.org/details/99/202337969" TargetMode="External"/><Relationship Id="rId95" Type="http://schemas.openxmlformats.org/officeDocument/2006/relationships/hyperlink" Target="https://www.ahridirectory.org/details/99/214779006" TargetMode="External"/><Relationship Id="rId160" Type="http://schemas.openxmlformats.org/officeDocument/2006/relationships/hyperlink" Target="https://www.ahridirectory.org/details/99/214660200" TargetMode="External"/><Relationship Id="rId216" Type="http://schemas.openxmlformats.org/officeDocument/2006/relationships/hyperlink" Target="https://www.ahridirectory.org/details/99/214608210" TargetMode="External"/><Relationship Id="rId258" Type="http://schemas.openxmlformats.org/officeDocument/2006/relationships/hyperlink" Target="https://www.ahridirectory.org/details/99/214592561" TargetMode="External"/><Relationship Id="rId22" Type="http://schemas.openxmlformats.org/officeDocument/2006/relationships/hyperlink" Target="https://www.ahridirectory.org/details/99/215447630" TargetMode="External"/><Relationship Id="rId64" Type="http://schemas.openxmlformats.org/officeDocument/2006/relationships/hyperlink" Target="https://www.ahridirectory.org/details/99/214838785" TargetMode="External"/><Relationship Id="rId118" Type="http://schemas.openxmlformats.org/officeDocument/2006/relationships/hyperlink" Target="https://www.ahridirectory.org/details/99/214731836" TargetMode="External"/><Relationship Id="rId325" Type="http://schemas.openxmlformats.org/officeDocument/2006/relationships/hyperlink" Target="https://www.ahridirectory.org/details/99/213885840" TargetMode="External"/><Relationship Id="rId367" Type="http://schemas.openxmlformats.org/officeDocument/2006/relationships/hyperlink" Target="https://www.ahridirectory.org/details/99/208141146" TargetMode="External"/><Relationship Id="rId171" Type="http://schemas.openxmlformats.org/officeDocument/2006/relationships/hyperlink" Target="https://www.ahridirectory.org/details/99/214660189" TargetMode="External"/><Relationship Id="rId227" Type="http://schemas.openxmlformats.org/officeDocument/2006/relationships/hyperlink" Target="https://www.ahridirectory.org/details/99/214608199" TargetMode="External"/><Relationship Id="rId269" Type="http://schemas.openxmlformats.org/officeDocument/2006/relationships/hyperlink" Target="https://www.ahridirectory.org/details/99/214447342" TargetMode="External"/><Relationship Id="rId33" Type="http://schemas.openxmlformats.org/officeDocument/2006/relationships/hyperlink" Target="https://www.ahridirectory.org/details/99/215389837" TargetMode="External"/><Relationship Id="rId129" Type="http://schemas.openxmlformats.org/officeDocument/2006/relationships/hyperlink" Target="https://www.ahridirectory.org/details/99/214660559" TargetMode="External"/><Relationship Id="rId280" Type="http://schemas.openxmlformats.org/officeDocument/2006/relationships/hyperlink" Target="https://www.ahridirectory.org/details/99/214447331" TargetMode="External"/><Relationship Id="rId336" Type="http://schemas.openxmlformats.org/officeDocument/2006/relationships/hyperlink" Target="https://www.ahridirectory.org/details/99/213352685" TargetMode="External"/><Relationship Id="rId75" Type="http://schemas.openxmlformats.org/officeDocument/2006/relationships/hyperlink" Target="https://www.ahridirectory.org/details/99/214838774" TargetMode="External"/><Relationship Id="rId140" Type="http://schemas.openxmlformats.org/officeDocument/2006/relationships/hyperlink" Target="https://www.ahridirectory.org/details/99/214660548" TargetMode="External"/><Relationship Id="rId182" Type="http://schemas.openxmlformats.org/officeDocument/2006/relationships/hyperlink" Target="https://www.ahridirectory.org/details/99/214660178" TargetMode="External"/><Relationship Id="rId378" Type="http://schemas.openxmlformats.org/officeDocument/2006/relationships/hyperlink" Target="https://www.ahridirectory.org/details/99/207861758" TargetMode="External"/><Relationship Id="rId403" Type="http://schemas.openxmlformats.org/officeDocument/2006/relationships/hyperlink" Target="https://www.ahridirectory.org/details/99/216019257" TargetMode="External"/><Relationship Id="rId6" Type="http://schemas.openxmlformats.org/officeDocument/2006/relationships/hyperlink" Target="https://www.ahridirectory.org/details/99/215560596" TargetMode="External"/><Relationship Id="rId238" Type="http://schemas.openxmlformats.org/officeDocument/2006/relationships/hyperlink" Target="https://www.ahridirectory.org/details/99/214592618" TargetMode="External"/><Relationship Id="rId291" Type="http://schemas.openxmlformats.org/officeDocument/2006/relationships/hyperlink" Target="https://www.ahridirectory.org/details/99/214303533" TargetMode="External"/><Relationship Id="rId305" Type="http://schemas.openxmlformats.org/officeDocument/2006/relationships/hyperlink" Target="https://www.ahridirectory.org/details/99/214303519" TargetMode="External"/><Relationship Id="rId347" Type="http://schemas.openxmlformats.org/officeDocument/2006/relationships/hyperlink" Target="https://www.ahridirectory.org/details/99/210908619" TargetMode="External"/><Relationship Id="rId44" Type="http://schemas.openxmlformats.org/officeDocument/2006/relationships/hyperlink" Target="https://www.ahridirectory.org/details/99/215389769" TargetMode="External"/><Relationship Id="rId86" Type="http://schemas.openxmlformats.org/officeDocument/2006/relationships/hyperlink" Target="https://www.ahridirectory.org/details/99/214810782" TargetMode="External"/><Relationship Id="rId151" Type="http://schemas.openxmlformats.org/officeDocument/2006/relationships/hyperlink" Target="https://www.ahridirectory.org/details/99/214660209" TargetMode="External"/><Relationship Id="rId389" Type="http://schemas.openxmlformats.org/officeDocument/2006/relationships/hyperlink" Target="https://www.ahridirectory.org/details/99/207252609" TargetMode="External"/><Relationship Id="rId193" Type="http://schemas.openxmlformats.org/officeDocument/2006/relationships/hyperlink" Target="https://www.ahridirectory.org/details/99/214608235" TargetMode="External"/><Relationship Id="rId207" Type="http://schemas.openxmlformats.org/officeDocument/2006/relationships/hyperlink" Target="https://www.ahridirectory.org/details/99/214608221" TargetMode="External"/><Relationship Id="rId249" Type="http://schemas.openxmlformats.org/officeDocument/2006/relationships/hyperlink" Target="https://www.ahridirectory.org/details/99/214592607" TargetMode="External"/><Relationship Id="rId13" Type="http://schemas.openxmlformats.org/officeDocument/2006/relationships/hyperlink" Target="https://www.ahridirectory.org/details/99/215447639" TargetMode="External"/><Relationship Id="rId109" Type="http://schemas.openxmlformats.org/officeDocument/2006/relationships/hyperlink" Target="https://www.ahridirectory.org/details/99/214771633" TargetMode="External"/><Relationship Id="rId260" Type="http://schemas.openxmlformats.org/officeDocument/2006/relationships/hyperlink" Target="https://www.ahridirectory.org/details/99/214592559" TargetMode="External"/><Relationship Id="rId316" Type="http://schemas.openxmlformats.org/officeDocument/2006/relationships/hyperlink" Target="https://www.ahridirectory.org/details/99/214303508" TargetMode="External"/><Relationship Id="rId55" Type="http://schemas.openxmlformats.org/officeDocument/2006/relationships/hyperlink" Target="https://www.ahridirectory.org/details/99/214866734" TargetMode="External"/><Relationship Id="rId97" Type="http://schemas.openxmlformats.org/officeDocument/2006/relationships/hyperlink" Target="https://www.ahridirectory.org/details/99/214779004" TargetMode="External"/><Relationship Id="rId120" Type="http://schemas.openxmlformats.org/officeDocument/2006/relationships/hyperlink" Target="https://www.ahridirectory.org/details/99/214731834" TargetMode="External"/><Relationship Id="rId358" Type="http://schemas.openxmlformats.org/officeDocument/2006/relationships/hyperlink" Target="https://www.ahridirectory.org/details/99/208141155" TargetMode="External"/><Relationship Id="rId162" Type="http://schemas.openxmlformats.org/officeDocument/2006/relationships/hyperlink" Target="https://www.ahridirectory.org/details/99/214660198" TargetMode="External"/><Relationship Id="rId218" Type="http://schemas.openxmlformats.org/officeDocument/2006/relationships/hyperlink" Target="https://www.ahridirectory.org/details/99/214608208" TargetMode="External"/><Relationship Id="rId271" Type="http://schemas.openxmlformats.org/officeDocument/2006/relationships/hyperlink" Target="https://www.ahridirectory.org/details/99/214447340" TargetMode="External"/><Relationship Id="rId24" Type="http://schemas.openxmlformats.org/officeDocument/2006/relationships/hyperlink" Target="https://www.ahridirectory.org/details/99/215447628" TargetMode="External"/><Relationship Id="rId66" Type="http://schemas.openxmlformats.org/officeDocument/2006/relationships/hyperlink" Target="https://www.ahridirectory.org/details/99/214838783" TargetMode="External"/><Relationship Id="rId131" Type="http://schemas.openxmlformats.org/officeDocument/2006/relationships/hyperlink" Target="https://www.ahridirectory.org/details/99/214660557" TargetMode="External"/><Relationship Id="rId327" Type="http://schemas.openxmlformats.org/officeDocument/2006/relationships/hyperlink" Target="https://www.ahridirectory.org/details/99/213885838" TargetMode="External"/><Relationship Id="rId369" Type="http://schemas.openxmlformats.org/officeDocument/2006/relationships/hyperlink" Target="https://www.ahridirectory.org/details/99/208141144" TargetMode="External"/><Relationship Id="rId173" Type="http://schemas.openxmlformats.org/officeDocument/2006/relationships/hyperlink" Target="https://www.ahridirectory.org/details/99/214660187" TargetMode="External"/><Relationship Id="rId229" Type="http://schemas.openxmlformats.org/officeDocument/2006/relationships/hyperlink" Target="https://www.ahridirectory.org/details/99/214608197" TargetMode="External"/><Relationship Id="rId380" Type="http://schemas.openxmlformats.org/officeDocument/2006/relationships/hyperlink" Target="https://www.ahridirectory.org/details/99/207861756" TargetMode="External"/><Relationship Id="rId240" Type="http://schemas.openxmlformats.org/officeDocument/2006/relationships/hyperlink" Target="https://www.ahridirectory.org/details/99/214592616" TargetMode="External"/><Relationship Id="rId35" Type="http://schemas.openxmlformats.org/officeDocument/2006/relationships/hyperlink" Target="https://www.ahridirectory.org/details/99/215389834" TargetMode="External"/><Relationship Id="rId77" Type="http://schemas.openxmlformats.org/officeDocument/2006/relationships/hyperlink" Target="https://www.ahridirectory.org/details/99/214838772" TargetMode="External"/><Relationship Id="rId100" Type="http://schemas.openxmlformats.org/officeDocument/2006/relationships/hyperlink" Target="https://www.ahridirectory.org/details/99/214776253" TargetMode="External"/><Relationship Id="rId282" Type="http://schemas.openxmlformats.org/officeDocument/2006/relationships/hyperlink" Target="https://www.ahridirectory.org/details/99/214447329" TargetMode="External"/><Relationship Id="rId338" Type="http://schemas.openxmlformats.org/officeDocument/2006/relationships/hyperlink" Target="https://www.ahridirectory.org/details/99/211887782" TargetMode="External"/><Relationship Id="rId8" Type="http://schemas.openxmlformats.org/officeDocument/2006/relationships/hyperlink" Target="https://www.ahridirectory.org/details/99/215560594" TargetMode="External"/><Relationship Id="rId142" Type="http://schemas.openxmlformats.org/officeDocument/2006/relationships/hyperlink" Target="https://www.ahridirectory.org/details/99/214660546" TargetMode="External"/><Relationship Id="rId184" Type="http://schemas.openxmlformats.org/officeDocument/2006/relationships/hyperlink" Target="https://www.ahridirectory.org/details/99/214660176" TargetMode="External"/><Relationship Id="rId391" Type="http://schemas.openxmlformats.org/officeDocument/2006/relationships/hyperlink" Target="https://www.ahridirectory.org/details/99/206395296" TargetMode="External"/><Relationship Id="rId405" Type="http://schemas.openxmlformats.org/officeDocument/2006/relationships/hyperlink" Target="https://www.ahridirectory.org/details/99/216445241" TargetMode="External"/><Relationship Id="rId251" Type="http://schemas.openxmlformats.org/officeDocument/2006/relationships/hyperlink" Target="https://www.ahridirectory.org/details/99/214592568" TargetMode="External"/><Relationship Id="rId46" Type="http://schemas.openxmlformats.org/officeDocument/2006/relationships/hyperlink" Target="https://www.ahridirectory.org/details/99/215389767" TargetMode="External"/><Relationship Id="rId293" Type="http://schemas.openxmlformats.org/officeDocument/2006/relationships/hyperlink" Target="https://www.ahridirectory.org/details/99/214303531" TargetMode="External"/><Relationship Id="rId307" Type="http://schemas.openxmlformats.org/officeDocument/2006/relationships/hyperlink" Target="https://www.ahridirectory.org/details/99/214303517" TargetMode="External"/><Relationship Id="rId349" Type="http://schemas.openxmlformats.org/officeDocument/2006/relationships/hyperlink" Target="https://www.ahridirectory.org/details/99/210908611" TargetMode="External"/><Relationship Id="rId88" Type="http://schemas.openxmlformats.org/officeDocument/2006/relationships/hyperlink" Target="https://www.ahridirectory.org/details/99/214810780" TargetMode="External"/><Relationship Id="rId111" Type="http://schemas.openxmlformats.org/officeDocument/2006/relationships/hyperlink" Target="https://www.ahridirectory.org/details/99/214731843" TargetMode="External"/><Relationship Id="rId153" Type="http://schemas.openxmlformats.org/officeDocument/2006/relationships/hyperlink" Target="https://www.ahridirectory.org/details/99/214660207" TargetMode="External"/><Relationship Id="rId195" Type="http://schemas.openxmlformats.org/officeDocument/2006/relationships/hyperlink" Target="https://www.ahridirectory.org/details/99/214608233" TargetMode="External"/><Relationship Id="rId209" Type="http://schemas.openxmlformats.org/officeDocument/2006/relationships/hyperlink" Target="https://www.ahridirectory.org/details/99/214608219" TargetMode="External"/><Relationship Id="rId360" Type="http://schemas.openxmlformats.org/officeDocument/2006/relationships/hyperlink" Target="https://www.ahridirectory.org/details/99/208141153" TargetMode="External"/><Relationship Id="rId220" Type="http://schemas.openxmlformats.org/officeDocument/2006/relationships/hyperlink" Target="https://www.ahridirectory.org/details/99/214608206" TargetMode="External"/><Relationship Id="rId15" Type="http://schemas.openxmlformats.org/officeDocument/2006/relationships/hyperlink" Target="https://www.ahridirectory.org/details/99/215447637" TargetMode="External"/><Relationship Id="rId57" Type="http://schemas.openxmlformats.org/officeDocument/2006/relationships/hyperlink" Target="https://www.ahridirectory.org/details/99/214866732" TargetMode="External"/><Relationship Id="rId262" Type="http://schemas.openxmlformats.org/officeDocument/2006/relationships/hyperlink" Target="https://www.ahridirectory.org/details/99/214592557" TargetMode="External"/><Relationship Id="rId318" Type="http://schemas.openxmlformats.org/officeDocument/2006/relationships/hyperlink" Target="https://www.ahridirectory.org/details/99/213885847" TargetMode="External"/><Relationship Id="rId99" Type="http://schemas.openxmlformats.org/officeDocument/2006/relationships/hyperlink" Target="https://www.ahridirectory.org/details/99/214776254" TargetMode="External"/><Relationship Id="rId122" Type="http://schemas.openxmlformats.org/officeDocument/2006/relationships/hyperlink" Target="https://www.ahridirectory.org/details/99/214731832" TargetMode="External"/><Relationship Id="rId164" Type="http://schemas.openxmlformats.org/officeDocument/2006/relationships/hyperlink" Target="https://www.ahridirectory.org/details/99/214660196" TargetMode="External"/><Relationship Id="rId371" Type="http://schemas.openxmlformats.org/officeDocument/2006/relationships/hyperlink" Target="https://www.ahridirectory.org/details/99/207861765" TargetMode="External"/><Relationship Id="rId26" Type="http://schemas.openxmlformats.org/officeDocument/2006/relationships/hyperlink" Target="https://www.ahridirectory.org/details/99/215418107" TargetMode="External"/><Relationship Id="rId231" Type="http://schemas.openxmlformats.org/officeDocument/2006/relationships/hyperlink" Target="https://www.ahridirectory.org/details/99/214608195" TargetMode="External"/><Relationship Id="rId273" Type="http://schemas.openxmlformats.org/officeDocument/2006/relationships/hyperlink" Target="https://www.ahridirectory.org/details/99/214447338" TargetMode="External"/><Relationship Id="rId329" Type="http://schemas.openxmlformats.org/officeDocument/2006/relationships/hyperlink" Target="https://www.ahridirectory.org/details/99/213885836" TargetMode="External"/><Relationship Id="rId68" Type="http://schemas.openxmlformats.org/officeDocument/2006/relationships/hyperlink" Target="https://www.ahridirectory.org/details/99/214838781" TargetMode="External"/><Relationship Id="rId133" Type="http://schemas.openxmlformats.org/officeDocument/2006/relationships/hyperlink" Target="https://www.ahridirectory.org/details/99/214660555" TargetMode="External"/><Relationship Id="rId175" Type="http://schemas.openxmlformats.org/officeDocument/2006/relationships/hyperlink" Target="https://www.ahridirectory.org/details/99/214660185" TargetMode="External"/><Relationship Id="rId340" Type="http://schemas.openxmlformats.org/officeDocument/2006/relationships/hyperlink" Target="https://www.ahridirectory.org/details/99/211887780" TargetMode="External"/><Relationship Id="rId200" Type="http://schemas.openxmlformats.org/officeDocument/2006/relationships/hyperlink" Target="https://www.ahridirectory.org/details/99/214608228" TargetMode="External"/><Relationship Id="rId382" Type="http://schemas.openxmlformats.org/officeDocument/2006/relationships/hyperlink" Target="https://www.ahridirectory.org/details/99/207252616" TargetMode="External"/><Relationship Id="rId242" Type="http://schemas.openxmlformats.org/officeDocument/2006/relationships/hyperlink" Target="https://www.ahridirectory.org/details/99/214592614" TargetMode="External"/><Relationship Id="rId284" Type="http://schemas.openxmlformats.org/officeDocument/2006/relationships/hyperlink" Target="https://www.ahridirectory.org/details/99/214447327" TargetMode="External"/><Relationship Id="rId37" Type="http://schemas.openxmlformats.org/officeDocument/2006/relationships/hyperlink" Target="https://www.ahridirectory.org/details/99/215389831" TargetMode="External"/><Relationship Id="rId79" Type="http://schemas.openxmlformats.org/officeDocument/2006/relationships/hyperlink" Target="https://www.ahridirectory.org/details/99/214838770" TargetMode="External"/><Relationship Id="rId102" Type="http://schemas.openxmlformats.org/officeDocument/2006/relationships/hyperlink" Target="https://www.ahridirectory.org/details/99/214776251" TargetMode="External"/><Relationship Id="rId144" Type="http://schemas.openxmlformats.org/officeDocument/2006/relationships/hyperlink" Target="https://www.ahridirectory.org/details/99/214660544" TargetMode="External"/><Relationship Id="rId90" Type="http://schemas.openxmlformats.org/officeDocument/2006/relationships/hyperlink" Target="https://www.ahridirectory.org/details/99/214783999" TargetMode="External"/><Relationship Id="rId186" Type="http://schemas.openxmlformats.org/officeDocument/2006/relationships/hyperlink" Target="https://www.ahridirectory.org/details/99/214660174" TargetMode="External"/><Relationship Id="rId351" Type="http://schemas.openxmlformats.org/officeDocument/2006/relationships/hyperlink" Target="https://www.ahridirectory.org/details/99/208518975" TargetMode="External"/><Relationship Id="rId393" Type="http://schemas.openxmlformats.org/officeDocument/2006/relationships/hyperlink" Target="https://www.ahridirectory.org/details/99/203376744" TargetMode="External"/><Relationship Id="rId407" Type="http://schemas.openxmlformats.org/officeDocument/2006/relationships/hyperlink" Target="https://www.ahridirectory.org/details/99/216445239" TargetMode="External"/><Relationship Id="rId211" Type="http://schemas.openxmlformats.org/officeDocument/2006/relationships/hyperlink" Target="https://www.ahridirectory.org/details/99/214608215" TargetMode="External"/><Relationship Id="rId253" Type="http://schemas.openxmlformats.org/officeDocument/2006/relationships/hyperlink" Target="https://www.ahridirectory.org/details/99/214592566" TargetMode="External"/><Relationship Id="rId295" Type="http://schemas.openxmlformats.org/officeDocument/2006/relationships/hyperlink" Target="https://www.ahridirectory.org/details/99/214303529" TargetMode="External"/><Relationship Id="rId309" Type="http://schemas.openxmlformats.org/officeDocument/2006/relationships/hyperlink" Target="https://www.ahridirectory.org/details/99/2143035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5023C-65F0-49BB-AF02-1E3DDB8AD8B0}">
  <dimension ref="A1:T421"/>
  <sheetViews>
    <sheetView tabSelected="1" workbookViewId="0">
      <selection activeCell="S3" sqref="S3"/>
    </sheetView>
  </sheetViews>
  <sheetFormatPr defaultRowHeight="14.5" x14ac:dyDescent="0.35"/>
  <cols>
    <col min="1" max="1" width="13.6328125" customWidth="1"/>
    <col min="2" max="2" width="11.26953125" style="17" customWidth="1"/>
    <col min="3" max="3" width="7.54296875" customWidth="1"/>
    <col min="4" max="4" width="24.81640625" customWidth="1"/>
    <col min="5" max="5" width="19.453125" customWidth="1"/>
    <col min="6" max="6" width="16.90625" customWidth="1"/>
    <col min="7" max="7" width="12.54296875" customWidth="1"/>
    <col min="8" max="8" width="13.54296875" customWidth="1"/>
    <col min="9" max="9" width="10.90625" customWidth="1"/>
    <col min="10" max="10" width="11.81640625" customWidth="1"/>
    <col min="11" max="11" width="11.90625" customWidth="1"/>
    <col min="12" max="12" width="11" customWidth="1"/>
    <col min="13" max="13" width="11.54296875" customWidth="1"/>
    <col min="14" max="14" width="15.81640625" customWidth="1"/>
    <col min="15" max="15" width="10.6328125" customWidth="1"/>
    <col min="17" max="17" width="17.7265625" customWidth="1"/>
    <col min="18" max="18" width="15.54296875" customWidth="1"/>
    <col min="19" max="19" width="10.54296875" customWidth="1"/>
  </cols>
  <sheetData>
    <row r="1" spans="1:20" ht="52.5" customHeight="1" x14ac:dyDescent="1.4">
      <c r="A1" s="1" t="s">
        <v>253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58" x14ac:dyDescent="0.35">
      <c r="A2" s="3" t="s">
        <v>0</v>
      </c>
      <c r="B2" s="3" t="s">
        <v>1</v>
      </c>
      <c r="C2" s="4" t="s">
        <v>2</v>
      </c>
      <c r="D2" s="3" t="s">
        <v>3</v>
      </c>
      <c r="E2" s="3" t="s">
        <v>4</v>
      </c>
      <c r="F2" s="3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6" t="s">
        <v>13</v>
      </c>
      <c r="O2" s="5" t="s">
        <v>14</v>
      </c>
      <c r="P2" s="6" t="s">
        <v>15</v>
      </c>
      <c r="Q2" s="6" t="s">
        <v>16</v>
      </c>
      <c r="R2" s="6" t="s">
        <v>17</v>
      </c>
      <c r="S2" s="7" t="s">
        <v>254</v>
      </c>
      <c r="T2" s="5" t="s">
        <v>18</v>
      </c>
    </row>
    <row r="3" spans="1:20" x14ac:dyDescent="0.35">
      <c r="A3" s="8">
        <v>202110525</v>
      </c>
      <c r="B3" s="8" t="s">
        <v>19</v>
      </c>
      <c r="C3" s="9">
        <f t="shared" ref="C3:C66" si="0">G3/12000</f>
        <v>2.85</v>
      </c>
      <c r="D3" s="10" t="s">
        <v>20</v>
      </c>
      <c r="E3" s="10" t="s">
        <v>21</v>
      </c>
      <c r="F3" s="10"/>
      <c r="G3" s="10">
        <v>34200</v>
      </c>
      <c r="H3" s="10">
        <v>10</v>
      </c>
      <c r="I3" s="10">
        <v>16</v>
      </c>
      <c r="J3" s="10">
        <v>36000</v>
      </c>
      <c r="K3" s="10">
        <v>8.5</v>
      </c>
      <c r="L3" s="10">
        <v>24000</v>
      </c>
      <c r="M3" s="10"/>
      <c r="N3" s="11">
        <f t="shared" ref="N3:N66" si="1">M3/J3</f>
        <v>0</v>
      </c>
      <c r="O3" s="10"/>
      <c r="P3" s="11">
        <f t="shared" ref="P3:P66" si="2">L3/J3</f>
        <v>0.66666666666666663</v>
      </c>
      <c r="Q3" s="11" t="str">
        <f>IF(AND(I3&gt;=16,+H3&gt;=9.8,+K3&gt;=8.5,+O3&gt;=1.75,+N3&gt;=60%),"Path A","No")</f>
        <v>No</v>
      </c>
      <c r="R3" s="11" t="str">
        <f t="shared" ref="R3:R66" si="3">IF(AND(I3&gt;=16,+H3&gt;=11,+K3&gt;=8,+O3&gt;=1.75,+N3&gt;=45%),"Path B","No")</f>
        <v>No</v>
      </c>
      <c r="S3" s="12" t="str">
        <f t="shared" ref="S3:S66" si="4">IF(AND(I3&gt;=15.2,+K3&gt;=8.1,+N3&gt;=0.7,+O3&gt;=1.75),C3*500,"$0.00")</f>
        <v>$0.00</v>
      </c>
      <c r="T3" s="10" t="str">
        <f t="shared" ref="T3:T66" si="5">IF(AND(I3&gt;=15.2,+H3&gt;=10,+K3&gt;=8.1,+O3&gt;=1.75,(OR(AND(N3&gt;=70%,O3&gt;=58%)))),"YES","NO")</f>
        <v>NO</v>
      </c>
    </row>
    <row r="4" spans="1:20" x14ac:dyDescent="0.35">
      <c r="A4" s="13">
        <v>202110527</v>
      </c>
      <c r="B4" s="8" t="s">
        <v>19</v>
      </c>
      <c r="C4" s="9">
        <f t="shared" si="0"/>
        <v>4.5</v>
      </c>
      <c r="D4" s="14" t="s">
        <v>22</v>
      </c>
      <c r="E4" s="14" t="s">
        <v>23</v>
      </c>
      <c r="F4" s="14"/>
      <c r="G4" s="14">
        <v>54000</v>
      </c>
      <c r="H4" s="14">
        <v>10</v>
      </c>
      <c r="I4" s="14">
        <v>15.5</v>
      </c>
      <c r="J4" s="14">
        <v>54000</v>
      </c>
      <c r="K4" s="14">
        <v>8.5</v>
      </c>
      <c r="L4" s="14">
        <v>35600</v>
      </c>
      <c r="M4" s="14">
        <v>38500</v>
      </c>
      <c r="N4" s="11">
        <f t="shared" si="1"/>
        <v>0.71296296296296291</v>
      </c>
      <c r="O4" s="14">
        <v>1.9</v>
      </c>
      <c r="P4" s="11">
        <f t="shared" si="2"/>
        <v>0.65925925925925921</v>
      </c>
      <c r="Q4" s="11" t="str">
        <f t="shared" ref="Q4:Q67" si="6">IF(AND(I4&gt;=16,+H4&gt;=9.8,+K4&gt;=8.5,+O4&gt;=1.75,+N4&gt;=60%),"Path A","No")</f>
        <v>No</v>
      </c>
      <c r="R4" s="11" t="str">
        <f t="shared" si="3"/>
        <v>No</v>
      </c>
      <c r="S4" s="12">
        <f t="shared" si="4"/>
        <v>2250</v>
      </c>
      <c r="T4" s="10" t="str">
        <f t="shared" si="5"/>
        <v>YES</v>
      </c>
    </row>
    <row r="5" spans="1:20" x14ac:dyDescent="0.35">
      <c r="A5" s="8">
        <v>202110529</v>
      </c>
      <c r="B5" s="8" t="s">
        <v>19</v>
      </c>
      <c r="C5" s="9">
        <f t="shared" si="0"/>
        <v>3</v>
      </c>
      <c r="D5" s="10" t="s">
        <v>22</v>
      </c>
      <c r="E5" s="10" t="s">
        <v>21</v>
      </c>
      <c r="F5" s="10"/>
      <c r="G5" s="10">
        <v>36000</v>
      </c>
      <c r="H5" s="10">
        <v>12</v>
      </c>
      <c r="I5" s="10">
        <v>17.5</v>
      </c>
      <c r="J5" s="10">
        <v>36000</v>
      </c>
      <c r="K5" s="10">
        <v>8.5</v>
      </c>
      <c r="L5" s="10">
        <v>24000</v>
      </c>
      <c r="M5" s="10">
        <v>28000</v>
      </c>
      <c r="N5" s="11">
        <f t="shared" si="1"/>
        <v>0.77777777777777779</v>
      </c>
      <c r="O5" s="10">
        <v>2.1</v>
      </c>
      <c r="P5" s="11">
        <f t="shared" si="2"/>
        <v>0.66666666666666663</v>
      </c>
      <c r="Q5" s="11" t="str">
        <f t="shared" si="6"/>
        <v>Path A</v>
      </c>
      <c r="R5" s="11" t="str">
        <f t="shared" si="3"/>
        <v>Path B</v>
      </c>
      <c r="S5" s="12">
        <f t="shared" si="4"/>
        <v>1500</v>
      </c>
      <c r="T5" s="10" t="str">
        <f t="shared" si="5"/>
        <v>YES</v>
      </c>
    </row>
    <row r="6" spans="1:20" x14ac:dyDescent="0.35">
      <c r="A6" s="13">
        <v>202337969</v>
      </c>
      <c r="B6" s="8" t="s">
        <v>19</v>
      </c>
      <c r="C6" s="9">
        <f t="shared" si="0"/>
        <v>1.95</v>
      </c>
      <c r="D6" s="14" t="s">
        <v>20</v>
      </c>
      <c r="E6" s="14" t="s">
        <v>24</v>
      </c>
      <c r="F6" s="14"/>
      <c r="G6" s="14">
        <v>23400</v>
      </c>
      <c r="H6" s="14">
        <v>12</v>
      </c>
      <c r="I6" s="14">
        <v>18</v>
      </c>
      <c r="J6" s="14">
        <v>24000</v>
      </c>
      <c r="K6" s="14">
        <v>8.5</v>
      </c>
      <c r="L6" s="14">
        <v>19200</v>
      </c>
      <c r="M6" s="14">
        <v>17600</v>
      </c>
      <c r="N6" s="11">
        <f t="shared" si="1"/>
        <v>0.73333333333333328</v>
      </c>
      <c r="O6" s="14">
        <v>2.1</v>
      </c>
      <c r="P6" s="11">
        <f t="shared" si="2"/>
        <v>0.8</v>
      </c>
      <c r="Q6" s="11" t="str">
        <f t="shared" si="6"/>
        <v>Path A</v>
      </c>
      <c r="R6" s="11" t="str">
        <f t="shared" si="3"/>
        <v>Path B</v>
      </c>
      <c r="S6" s="12">
        <f t="shared" si="4"/>
        <v>975</v>
      </c>
      <c r="T6" s="10" t="str">
        <f t="shared" si="5"/>
        <v>YES</v>
      </c>
    </row>
    <row r="7" spans="1:20" x14ac:dyDescent="0.35">
      <c r="A7" s="8">
        <v>202337970</v>
      </c>
      <c r="B7" s="8" t="s">
        <v>19</v>
      </c>
      <c r="C7" s="9">
        <f t="shared" si="0"/>
        <v>3.75</v>
      </c>
      <c r="D7" s="10" t="s">
        <v>22</v>
      </c>
      <c r="E7" s="10" t="s">
        <v>25</v>
      </c>
      <c r="F7" s="10"/>
      <c r="G7" s="10">
        <v>45000</v>
      </c>
      <c r="H7" s="10">
        <v>11.2</v>
      </c>
      <c r="I7" s="10">
        <v>16.5</v>
      </c>
      <c r="J7" s="10">
        <v>47000</v>
      </c>
      <c r="K7" s="10">
        <v>8.5</v>
      </c>
      <c r="L7" s="10">
        <v>32000</v>
      </c>
      <c r="M7" s="10">
        <v>34400</v>
      </c>
      <c r="N7" s="11">
        <f t="shared" si="1"/>
        <v>0.73191489361702122</v>
      </c>
      <c r="O7" s="10">
        <v>2</v>
      </c>
      <c r="P7" s="11">
        <f t="shared" si="2"/>
        <v>0.68085106382978722</v>
      </c>
      <c r="Q7" s="11" t="str">
        <f t="shared" si="6"/>
        <v>Path A</v>
      </c>
      <c r="R7" s="11" t="str">
        <f t="shared" si="3"/>
        <v>Path B</v>
      </c>
      <c r="S7" s="12">
        <f t="shared" si="4"/>
        <v>1875</v>
      </c>
      <c r="T7" s="10" t="str">
        <f t="shared" si="5"/>
        <v>YES</v>
      </c>
    </row>
    <row r="8" spans="1:20" x14ac:dyDescent="0.35">
      <c r="A8" s="13">
        <v>203376741</v>
      </c>
      <c r="B8" s="8" t="s">
        <v>19</v>
      </c>
      <c r="C8" s="9">
        <f t="shared" si="0"/>
        <v>1.9</v>
      </c>
      <c r="D8" s="14" t="s">
        <v>20</v>
      </c>
      <c r="E8" s="14" t="s">
        <v>26</v>
      </c>
      <c r="F8" s="14"/>
      <c r="G8" s="14">
        <v>22800</v>
      </c>
      <c r="H8" s="14">
        <v>11</v>
      </c>
      <c r="I8" s="14">
        <v>14.3</v>
      </c>
      <c r="J8" s="14">
        <v>23200</v>
      </c>
      <c r="K8" s="14">
        <v>8.1</v>
      </c>
      <c r="L8" s="14">
        <v>15400</v>
      </c>
      <c r="M8" s="14"/>
      <c r="N8" s="11">
        <f t="shared" si="1"/>
        <v>0</v>
      </c>
      <c r="O8" s="14"/>
      <c r="P8" s="11">
        <f t="shared" si="2"/>
        <v>0.66379310344827591</v>
      </c>
      <c r="Q8" s="11" t="str">
        <f t="shared" si="6"/>
        <v>No</v>
      </c>
      <c r="R8" s="11" t="str">
        <f t="shared" si="3"/>
        <v>No</v>
      </c>
      <c r="S8" s="12" t="str">
        <f t="shared" si="4"/>
        <v>$0.00</v>
      </c>
      <c r="T8" s="10" t="str">
        <f t="shared" si="5"/>
        <v>NO</v>
      </c>
    </row>
    <row r="9" spans="1:20" x14ac:dyDescent="0.35">
      <c r="A9" s="8">
        <v>203376742</v>
      </c>
      <c r="B9" s="8" t="s">
        <v>19</v>
      </c>
      <c r="C9" s="9">
        <f t="shared" si="0"/>
        <v>2.5</v>
      </c>
      <c r="D9" s="10" t="s">
        <v>20</v>
      </c>
      <c r="E9" s="10" t="s">
        <v>27</v>
      </c>
      <c r="F9" s="10"/>
      <c r="G9" s="10">
        <v>30000</v>
      </c>
      <c r="H9" s="10">
        <v>9.8000000000000007</v>
      </c>
      <c r="I9" s="10">
        <v>14.3</v>
      </c>
      <c r="J9" s="10">
        <v>33600</v>
      </c>
      <c r="K9" s="10">
        <v>8.1</v>
      </c>
      <c r="L9" s="10">
        <v>22000</v>
      </c>
      <c r="M9" s="10"/>
      <c r="N9" s="11">
        <f t="shared" si="1"/>
        <v>0</v>
      </c>
      <c r="O9" s="10"/>
      <c r="P9" s="11">
        <f t="shared" si="2"/>
        <v>0.65476190476190477</v>
      </c>
      <c r="Q9" s="11" t="str">
        <f t="shared" si="6"/>
        <v>No</v>
      </c>
      <c r="R9" s="11" t="str">
        <f t="shared" si="3"/>
        <v>No</v>
      </c>
      <c r="S9" s="12" t="str">
        <f t="shared" si="4"/>
        <v>$0.00</v>
      </c>
      <c r="T9" s="10" t="str">
        <f t="shared" si="5"/>
        <v>NO</v>
      </c>
    </row>
    <row r="10" spans="1:20" x14ac:dyDescent="0.35">
      <c r="A10" s="13">
        <v>203376743</v>
      </c>
      <c r="B10" s="8" t="s">
        <v>19</v>
      </c>
      <c r="C10" s="9">
        <f t="shared" si="0"/>
        <v>3.4166666666666665</v>
      </c>
      <c r="D10" s="14" t="s">
        <v>22</v>
      </c>
      <c r="E10" s="14" t="s">
        <v>28</v>
      </c>
      <c r="F10" s="14"/>
      <c r="G10" s="14">
        <v>41000</v>
      </c>
      <c r="H10" s="14">
        <v>10</v>
      </c>
      <c r="I10" s="14">
        <v>14.3</v>
      </c>
      <c r="J10" s="14">
        <v>43000</v>
      </c>
      <c r="K10" s="14">
        <v>8.1</v>
      </c>
      <c r="L10" s="14">
        <v>33000</v>
      </c>
      <c r="M10" s="14"/>
      <c r="N10" s="11">
        <f t="shared" si="1"/>
        <v>0</v>
      </c>
      <c r="O10" s="14"/>
      <c r="P10" s="11">
        <f t="shared" si="2"/>
        <v>0.76744186046511631</v>
      </c>
      <c r="Q10" s="11" t="str">
        <f t="shared" si="6"/>
        <v>No</v>
      </c>
      <c r="R10" s="11" t="str">
        <f t="shared" si="3"/>
        <v>No</v>
      </c>
      <c r="S10" s="12" t="str">
        <f t="shared" si="4"/>
        <v>$0.00</v>
      </c>
      <c r="T10" s="10" t="str">
        <f t="shared" si="5"/>
        <v>NO</v>
      </c>
    </row>
    <row r="11" spans="1:20" x14ac:dyDescent="0.35">
      <c r="A11" s="8">
        <v>203376744</v>
      </c>
      <c r="B11" s="8" t="s">
        <v>19</v>
      </c>
      <c r="C11" s="9">
        <f t="shared" si="0"/>
        <v>4.25</v>
      </c>
      <c r="D11" s="10" t="s">
        <v>22</v>
      </c>
      <c r="E11" s="10" t="s">
        <v>29</v>
      </c>
      <c r="F11" s="10"/>
      <c r="G11" s="10">
        <v>51000</v>
      </c>
      <c r="H11" s="10">
        <v>9.8000000000000007</v>
      </c>
      <c r="I11" s="10">
        <v>14.3</v>
      </c>
      <c r="J11" s="10">
        <v>52500</v>
      </c>
      <c r="K11" s="10">
        <v>8.1</v>
      </c>
      <c r="L11" s="10">
        <v>39000</v>
      </c>
      <c r="M11" s="10"/>
      <c r="N11" s="11">
        <f t="shared" si="1"/>
        <v>0</v>
      </c>
      <c r="O11" s="10"/>
      <c r="P11" s="11">
        <f t="shared" si="2"/>
        <v>0.74285714285714288</v>
      </c>
      <c r="Q11" s="11" t="str">
        <f t="shared" si="6"/>
        <v>No</v>
      </c>
      <c r="R11" s="11" t="str">
        <f t="shared" si="3"/>
        <v>No</v>
      </c>
      <c r="S11" s="12" t="str">
        <f t="shared" si="4"/>
        <v>$0.00</v>
      </c>
      <c r="T11" s="10" t="str">
        <f t="shared" si="5"/>
        <v>NO</v>
      </c>
    </row>
    <row r="12" spans="1:20" x14ac:dyDescent="0.35">
      <c r="A12" s="13">
        <v>203376745</v>
      </c>
      <c r="B12" s="8" t="s">
        <v>19</v>
      </c>
      <c r="C12" s="9">
        <f t="shared" si="0"/>
        <v>4.25</v>
      </c>
      <c r="D12" s="14" t="s">
        <v>22</v>
      </c>
      <c r="E12" s="14" t="s">
        <v>30</v>
      </c>
      <c r="F12" s="14"/>
      <c r="G12" s="14">
        <v>51000</v>
      </c>
      <c r="H12" s="14">
        <v>9.8000000000000007</v>
      </c>
      <c r="I12" s="14">
        <v>14.3</v>
      </c>
      <c r="J12" s="14">
        <v>52500</v>
      </c>
      <c r="K12" s="14">
        <v>8.1</v>
      </c>
      <c r="L12" s="14">
        <v>39000</v>
      </c>
      <c r="M12" s="14"/>
      <c r="N12" s="11">
        <f t="shared" si="1"/>
        <v>0</v>
      </c>
      <c r="O12" s="14"/>
      <c r="P12" s="11">
        <f t="shared" si="2"/>
        <v>0.74285714285714288</v>
      </c>
      <c r="Q12" s="11" t="str">
        <f t="shared" si="6"/>
        <v>No</v>
      </c>
      <c r="R12" s="11" t="str">
        <f t="shared" si="3"/>
        <v>No</v>
      </c>
      <c r="S12" s="12" t="str">
        <f t="shared" si="4"/>
        <v>$0.00</v>
      </c>
      <c r="T12" s="10" t="str">
        <f t="shared" si="5"/>
        <v>NO</v>
      </c>
    </row>
    <row r="13" spans="1:20" x14ac:dyDescent="0.35">
      <c r="A13" s="8">
        <v>206395296</v>
      </c>
      <c r="B13" s="8" t="s">
        <v>19</v>
      </c>
      <c r="C13" s="9">
        <f t="shared" si="0"/>
        <v>1.9</v>
      </c>
      <c r="D13" s="10" t="s">
        <v>20</v>
      </c>
      <c r="E13" s="10" t="s">
        <v>31</v>
      </c>
      <c r="F13" s="10"/>
      <c r="G13" s="10">
        <v>22800</v>
      </c>
      <c r="H13" s="10">
        <v>11</v>
      </c>
      <c r="I13" s="10">
        <v>14.3</v>
      </c>
      <c r="J13" s="10">
        <v>23200</v>
      </c>
      <c r="K13" s="10">
        <v>8.1</v>
      </c>
      <c r="L13" s="10">
        <v>15400</v>
      </c>
      <c r="M13" s="10"/>
      <c r="N13" s="11">
        <f t="shared" si="1"/>
        <v>0</v>
      </c>
      <c r="O13" s="10"/>
      <c r="P13" s="11">
        <f t="shared" si="2"/>
        <v>0.66379310344827591</v>
      </c>
      <c r="Q13" s="11" t="str">
        <f t="shared" si="6"/>
        <v>No</v>
      </c>
      <c r="R13" s="11" t="str">
        <f t="shared" si="3"/>
        <v>No</v>
      </c>
      <c r="S13" s="12" t="str">
        <f t="shared" si="4"/>
        <v>$0.00</v>
      </c>
      <c r="T13" s="10" t="str">
        <f t="shared" si="5"/>
        <v>NO</v>
      </c>
    </row>
    <row r="14" spans="1:20" x14ac:dyDescent="0.35">
      <c r="A14" s="13">
        <v>207252608</v>
      </c>
      <c r="B14" s="8" t="s">
        <v>19</v>
      </c>
      <c r="C14" s="9">
        <f t="shared" si="0"/>
        <v>1.9</v>
      </c>
      <c r="D14" s="14" t="s">
        <v>20</v>
      </c>
      <c r="E14" s="14" t="s">
        <v>26</v>
      </c>
      <c r="F14" s="14" t="s">
        <v>32</v>
      </c>
      <c r="G14" s="14">
        <v>22800</v>
      </c>
      <c r="H14" s="14">
        <v>11.7</v>
      </c>
      <c r="I14" s="14">
        <v>16</v>
      </c>
      <c r="J14" s="14">
        <v>23200</v>
      </c>
      <c r="K14" s="14">
        <v>8.5</v>
      </c>
      <c r="L14" s="14">
        <v>18600</v>
      </c>
      <c r="M14" s="14">
        <v>16400</v>
      </c>
      <c r="N14" s="11">
        <f t="shared" si="1"/>
        <v>0.7068965517241379</v>
      </c>
      <c r="O14" s="14">
        <v>1.95</v>
      </c>
      <c r="P14" s="11">
        <f t="shared" si="2"/>
        <v>0.80172413793103448</v>
      </c>
      <c r="Q14" s="11" t="str">
        <f t="shared" si="6"/>
        <v>Path A</v>
      </c>
      <c r="R14" s="11" t="str">
        <f t="shared" si="3"/>
        <v>Path B</v>
      </c>
      <c r="S14" s="12">
        <f t="shared" si="4"/>
        <v>950</v>
      </c>
      <c r="T14" s="10" t="str">
        <f t="shared" si="5"/>
        <v>YES</v>
      </c>
    </row>
    <row r="15" spans="1:20" x14ac:dyDescent="0.35">
      <c r="A15" s="8">
        <v>207252609</v>
      </c>
      <c r="B15" s="8" t="s">
        <v>19</v>
      </c>
      <c r="C15" s="9">
        <f t="shared" si="0"/>
        <v>2.5833333333333335</v>
      </c>
      <c r="D15" s="10" t="s">
        <v>20</v>
      </c>
      <c r="E15" s="10" t="s">
        <v>27</v>
      </c>
      <c r="F15" s="10" t="s">
        <v>32</v>
      </c>
      <c r="G15" s="10">
        <v>31000</v>
      </c>
      <c r="H15" s="10">
        <v>10</v>
      </c>
      <c r="I15" s="10">
        <v>15.5</v>
      </c>
      <c r="J15" s="10">
        <v>33000</v>
      </c>
      <c r="K15" s="10">
        <v>8.5</v>
      </c>
      <c r="L15" s="10">
        <v>25000</v>
      </c>
      <c r="M15" s="10"/>
      <c r="N15" s="11">
        <f t="shared" si="1"/>
        <v>0</v>
      </c>
      <c r="O15" s="10"/>
      <c r="P15" s="11">
        <f t="shared" si="2"/>
        <v>0.75757575757575757</v>
      </c>
      <c r="Q15" s="11" t="str">
        <f t="shared" si="6"/>
        <v>No</v>
      </c>
      <c r="R15" s="11" t="str">
        <f t="shared" si="3"/>
        <v>No</v>
      </c>
      <c r="S15" s="12" t="str">
        <f t="shared" si="4"/>
        <v>$0.00</v>
      </c>
      <c r="T15" s="10" t="str">
        <f t="shared" si="5"/>
        <v>NO</v>
      </c>
    </row>
    <row r="16" spans="1:20" x14ac:dyDescent="0.35">
      <c r="A16" s="13">
        <v>207252610</v>
      </c>
      <c r="B16" s="8" t="s">
        <v>19</v>
      </c>
      <c r="C16" s="9">
        <f t="shared" si="0"/>
        <v>2.75</v>
      </c>
      <c r="D16" s="14" t="s">
        <v>22</v>
      </c>
      <c r="E16" s="14" t="s">
        <v>27</v>
      </c>
      <c r="F16" s="14" t="s">
        <v>32</v>
      </c>
      <c r="G16" s="14">
        <v>33000</v>
      </c>
      <c r="H16" s="14">
        <v>11.7</v>
      </c>
      <c r="I16" s="14">
        <v>17</v>
      </c>
      <c r="J16" s="14">
        <v>34000</v>
      </c>
      <c r="K16" s="14">
        <v>8.5</v>
      </c>
      <c r="L16" s="14">
        <v>28000</v>
      </c>
      <c r="M16" s="14">
        <v>25000</v>
      </c>
      <c r="N16" s="11">
        <f t="shared" si="1"/>
        <v>0.73529411764705888</v>
      </c>
      <c r="O16" s="14">
        <v>1.9</v>
      </c>
      <c r="P16" s="11">
        <f t="shared" si="2"/>
        <v>0.82352941176470584</v>
      </c>
      <c r="Q16" s="11" t="str">
        <f t="shared" si="6"/>
        <v>Path A</v>
      </c>
      <c r="R16" s="11" t="str">
        <f t="shared" si="3"/>
        <v>Path B</v>
      </c>
      <c r="S16" s="12">
        <f t="shared" si="4"/>
        <v>1375</v>
      </c>
      <c r="T16" s="10" t="str">
        <f t="shared" si="5"/>
        <v>YES</v>
      </c>
    </row>
    <row r="17" spans="1:20" x14ac:dyDescent="0.35">
      <c r="A17" s="8">
        <v>207252611</v>
      </c>
      <c r="B17" s="8" t="s">
        <v>19</v>
      </c>
      <c r="C17" s="9">
        <f t="shared" si="0"/>
        <v>3.6666666666666665</v>
      </c>
      <c r="D17" s="10" t="s">
        <v>22</v>
      </c>
      <c r="E17" s="10" t="s">
        <v>28</v>
      </c>
      <c r="F17" s="10" t="s">
        <v>33</v>
      </c>
      <c r="G17" s="10">
        <v>44000</v>
      </c>
      <c r="H17" s="10">
        <v>10.5</v>
      </c>
      <c r="I17" s="10">
        <v>16</v>
      </c>
      <c r="J17" s="10">
        <v>45000</v>
      </c>
      <c r="K17" s="10">
        <v>8.5</v>
      </c>
      <c r="L17" s="10">
        <v>30000</v>
      </c>
      <c r="M17" s="10">
        <v>33000</v>
      </c>
      <c r="N17" s="11">
        <f t="shared" si="1"/>
        <v>0.73333333333333328</v>
      </c>
      <c r="O17" s="10">
        <v>1.9</v>
      </c>
      <c r="P17" s="11">
        <f t="shared" si="2"/>
        <v>0.66666666666666663</v>
      </c>
      <c r="Q17" s="11" t="str">
        <f t="shared" si="6"/>
        <v>Path A</v>
      </c>
      <c r="R17" s="11" t="str">
        <f t="shared" si="3"/>
        <v>No</v>
      </c>
      <c r="S17" s="12">
        <f t="shared" si="4"/>
        <v>1833.3333333333333</v>
      </c>
      <c r="T17" s="10" t="str">
        <f t="shared" si="5"/>
        <v>YES</v>
      </c>
    </row>
    <row r="18" spans="1:20" x14ac:dyDescent="0.35">
      <c r="A18" s="13">
        <v>207252612</v>
      </c>
      <c r="B18" s="8" t="s">
        <v>19</v>
      </c>
      <c r="C18" s="9">
        <f t="shared" si="0"/>
        <v>4.25</v>
      </c>
      <c r="D18" s="14" t="s">
        <v>22</v>
      </c>
      <c r="E18" s="14" t="s">
        <v>29</v>
      </c>
      <c r="F18" s="14" t="s">
        <v>33</v>
      </c>
      <c r="G18" s="14">
        <v>51000</v>
      </c>
      <c r="H18" s="14">
        <v>10</v>
      </c>
      <c r="I18" s="14">
        <v>15.5</v>
      </c>
      <c r="J18" s="14">
        <v>52000</v>
      </c>
      <c r="K18" s="14">
        <v>8.5</v>
      </c>
      <c r="L18" s="14">
        <v>35000</v>
      </c>
      <c r="M18" s="14"/>
      <c r="N18" s="11">
        <f t="shared" si="1"/>
        <v>0</v>
      </c>
      <c r="O18" s="14"/>
      <c r="P18" s="11">
        <f t="shared" si="2"/>
        <v>0.67307692307692313</v>
      </c>
      <c r="Q18" s="11" t="str">
        <f t="shared" si="6"/>
        <v>No</v>
      </c>
      <c r="R18" s="11" t="str">
        <f t="shared" si="3"/>
        <v>No</v>
      </c>
      <c r="S18" s="12" t="str">
        <f t="shared" si="4"/>
        <v>$0.00</v>
      </c>
      <c r="T18" s="10" t="str">
        <f t="shared" si="5"/>
        <v>NO</v>
      </c>
    </row>
    <row r="19" spans="1:20" x14ac:dyDescent="0.35">
      <c r="A19" s="8">
        <v>207252613</v>
      </c>
      <c r="B19" s="8" t="s">
        <v>19</v>
      </c>
      <c r="C19" s="9">
        <f t="shared" si="0"/>
        <v>4.25</v>
      </c>
      <c r="D19" s="10" t="s">
        <v>22</v>
      </c>
      <c r="E19" s="10" t="s">
        <v>30</v>
      </c>
      <c r="F19" s="10" t="s">
        <v>34</v>
      </c>
      <c r="G19" s="10">
        <v>51000</v>
      </c>
      <c r="H19" s="10">
        <v>10</v>
      </c>
      <c r="I19" s="10">
        <v>15.5</v>
      </c>
      <c r="J19" s="10">
        <v>52000</v>
      </c>
      <c r="K19" s="10">
        <v>8.5</v>
      </c>
      <c r="L19" s="10">
        <v>35000</v>
      </c>
      <c r="M19" s="10"/>
      <c r="N19" s="11">
        <f t="shared" si="1"/>
        <v>0</v>
      </c>
      <c r="O19" s="10"/>
      <c r="P19" s="11">
        <f t="shared" si="2"/>
        <v>0.67307692307692313</v>
      </c>
      <c r="Q19" s="11" t="str">
        <f t="shared" si="6"/>
        <v>No</v>
      </c>
      <c r="R19" s="11" t="str">
        <f t="shared" si="3"/>
        <v>No</v>
      </c>
      <c r="S19" s="12" t="str">
        <f t="shared" si="4"/>
        <v>$0.00</v>
      </c>
      <c r="T19" s="10" t="str">
        <f t="shared" si="5"/>
        <v>NO</v>
      </c>
    </row>
    <row r="20" spans="1:20" x14ac:dyDescent="0.35">
      <c r="A20" s="13">
        <v>207252614</v>
      </c>
      <c r="B20" s="8" t="s">
        <v>19</v>
      </c>
      <c r="C20" s="9">
        <f t="shared" si="0"/>
        <v>1.9</v>
      </c>
      <c r="D20" s="14" t="s">
        <v>20</v>
      </c>
      <c r="E20" s="14" t="s">
        <v>31</v>
      </c>
      <c r="F20" s="14" t="s">
        <v>32</v>
      </c>
      <c r="G20" s="14">
        <v>22800</v>
      </c>
      <c r="H20" s="14">
        <v>11.7</v>
      </c>
      <c r="I20" s="14">
        <v>16</v>
      </c>
      <c r="J20" s="14">
        <v>23200</v>
      </c>
      <c r="K20" s="14">
        <v>8.5</v>
      </c>
      <c r="L20" s="14">
        <v>18600</v>
      </c>
      <c r="M20" s="14">
        <v>16400</v>
      </c>
      <c r="N20" s="11">
        <f t="shared" si="1"/>
        <v>0.7068965517241379</v>
      </c>
      <c r="O20" s="14">
        <v>1.95</v>
      </c>
      <c r="P20" s="11">
        <f t="shared" si="2"/>
        <v>0.80172413793103448</v>
      </c>
      <c r="Q20" s="11" t="str">
        <f t="shared" si="6"/>
        <v>Path A</v>
      </c>
      <c r="R20" s="11" t="str">
        <f t="shared" si="3"/>
        <v>Path B</v>
      </c>
      <c r="S20" s="12">
        <f t="shared" si="4"/>
        <v>950</v>
      </c>
      <c r="T20" s="10" t="str">
        <f t="shared" si="5"/>
        <v>YES</v>
      </c>
    </row>
    <row r="21" spans="1:20" x14ac:dyDescent="0.35">
      <c r="A21" s="8">
        <v>207252615</v>
      </c>
      <c r="B21" s="8" t="s">
        <v>19</v>
      </c>
      <c r="C21" s="9">
        <f t="shared" si="0"/>
        <v>1.9</v>
      </c>
      <c r="D21" s="10" t="s">
        <v>20</v>
      </c>
      <c r="E21" s="10" t="s">
        <v>31</v>
      </c>
      <c r="F21" s="10" t="s">
        <v>35</v>
      </c>
      <c r="G21" s="10">
        <v>22800</v>
      </c>
      <c r="H21" s="10">
        <v>11.7</v>
      </c>
      <c r="I21" s="10">
        <v>16</v>
      </c>
      <c r="J21" s="10">
        <v>23200</v>
      </c>
      <c r="K21" s="10">
        <v>8.5</v>
      </c>
      <c r="L21" s="10">
        <v>18600</v>
      </c>
      <c r="M21" s="10">
        <v>16400</v>
      </c>
      <c r="N21" s="11">
        <f t="shared" si="1"/>
        <v>0.7068965517241379</v>
      </c>
      <c r="O21" s="10">
        <v>1.95</v>
      </c>
      <c r="P21" s="11">
        <f t="shared" si="2"/>
        <v>0.80172413793103448</v>
      </c>
      <c r="Q21" s="11" t="str">
        <f t="shared" si="6"/>
        <v>Path A</v>
      </c>
      <c r="R21" s="11" t="str">
        <f t="shared" si="3"/>
        <v>Path B</v>
      </c>
      <c r="S21" s="12">
        <f t="shared" si="4"/>
        <v>950</v>
      </c>
      <c r="T21" s="10" t="str">
        <f t="shared" si="5"/>
        <v>YES</v>
      </c>
    </row>
    <row r="22" spans="1:20" x14ac:dyDescent="0.35">
      <c r="A22" s="13">
        <v>207252616</v>
      </c>
      <c r="B22" s="8" t="s">
        <v>19</v>
      </c>
      <c r="C22" s="9">
        <f t="shared" si="0"/>
        <v>2.5833333333333335</v>
      </c>
      <c r="D22" s="14" t="s">
        <v>20</v>
      </c>
      <c r="E22" s="14" t="s">
        <v>27</v>
      </c>
      <c r="F22" s="14" t="s">
        <v>35</v>
      </c>
      <c r="G22" s="14">
        <v>31000</v>
      </c>
      <c r="H22" s="14">
        <v>10</v>
      </c>
      <c r="I22" s="14">
        <v>15.5</v>
      </c>
      <c r="J22" s="14">
        <v>33000</v>
      </c>
      <c r="K22" s="14">
        <v>8.5</v>
      </c>
      <c r="L22" s="14">
        <v>25000</v>
      </c>
      <c r="M22" s="14"/>
      <c r="N22" s="11">
        <f t="shared" si="1"/>
        <v>0</v>
      </c>
      <c r="O22" s="14"/>
      <c r="P22" s="11">
        <f t="shared" si="2"/>
        <v>0.75757575757575757</v>
      </c>
      <c r="Q22" s="11" t="str">
        <f t="shared" si="6"/>
        <v>No</v>
      </c>
      <c r="R22" s="11" t="str">
        <f t="shared" si="3"/>
        <v>No</v>
      </c>
      <c r="S22" s="12" t="str">
        <f t="shared" si="4"/>
        <v>$0.00</v>
      </c>
      <c r="T22" s="10" t="str">
        <f t="shared" si="5"/>
        <v>NO</v>
      </c>
    </row>
    <row r="23" spans="1:20" x14ac:dyDescent="0.35">
      <c r="A23" s="8">
        <v>207252617</v>
      </c>
      <c r="B23" s="8" t="s">
        <v>19</v>
      </c>
      <c r="C23" s="9">
        <f t="shared" si="0"/>
        <v>2.75</v>
      </c>
      <c r="D23" s="10" t="s">
        <v>22</v>
      </c>
      <c r="E23" s="10" t="s">
        <v>27</v>
      </c>
      <c r="F23" s="10" t="s">
        <v>35</v>
      </c>
      <c r="G23" s="10">
        <v>33000</v>
      </c>
      <c r="H23" s="10">
        <v>11.7</v>
      </c>
      <c r="I23" s="10">
        <v>17</v>
      </c>
      <c r="J23" s="10">
        <v>34000</v>
      </c>
      <c r="K23" s="10">
        <v>8.5</v>
      </c>
      <c r="L23" s="10">
        <v>28000</v>
      </c>
      <c r="M23" s="10">
        <v>25000</v>
      </c>
      <c r="N23" s="11">
        <f t="shared" si="1"/>
        <v>0.73529411764705888</v>
      </c>
      <c r="O23" s="10">
        <v>1.9</v>
      </c>
      <c r="P23" s="11">
        <f t="shared" si="2"/>
        <v>0.82352941176470584</v>
      </c>
      <c r="Q23" s="11" t="str">
        <f t="shared" si="6"/>
        <v>Path A</v>
      </c>
      <c r="R23" s="11" t="str">
        <f t="shared" si="3"/>
        <v>Path B</v>
      </c>
      <c r="S23" s="12">
        <f t="shared" si="4"/>
        <v>1375</v>
      </c>
      <c r="T23" s="10" t="str">
        <f t="shared" si="5"/>
        <v>YES</v>
      </c>
    </row>
    <row r="24" spans="1:20" x14ac:dyDescent="0.35">
      <c r="A24" s="13">
        <v>207861756</v>
      </c>
      <c r="B24" s="8" t="s">
        <v>19</v>
      </c>
      <c r="C24" s="9">
        <f t="shared" si="0"/>
        <v>2</v>
      </c>
      <c r="D24" s="14" t="s">
        <v>36</v>
      </c>
      <c r="E24" s="14" t="s">
        <v>37</v>
      </c>
      <c r="F24" s="14"/>
      <c r="G24" s="14">
        <v>24000</v>
      </c>
      <c r="H24" s="14">
        <v>13</v>
      </c>
      <c r="I24" s="14">
        <v>20</v>
      </c>
      <c r="J24" s="14">
        <v>24000</v>
      </c>
      <c r="K24" s="14">
        <v>9.1999999999999993</v>
      </c>
      <c r="L24" s="14">
        <v>22400</v>
      </c>
      <c r="M24" s="14">
        <v>19600</v>
      </c>
      <c r="N24" s="11">
        <f t="shared" si="1"/>
        <v>0.81666666666666665</v>
      </c>
      <c r="O24" s="14">
        <v>2.1</v>
      </c>
      <c r="P24" s="11">
        <f t="shared" si="2"/>
        <v>0.93333333333333335</v>
      </c>
      <c r="Q24" s="11" t="str">
        <f t="shared" si="6"/>
        <v>Path A</v>
      </c>
      <c r="R24" s="11" t="str">
        <f t="shared" si="3"/>
        <v>Path B</v>
      </c>
      <c r="S24" s="12">
        <f t="shared" si="4"/>
        <v>1000</v>
      </c>
      <c r="T24" s="10" t="str">
        <f t="shared" si="5"/>
        <v>YES</v>
      </c>
    </row>
    <row r="25" spans="1:20" x14ac:dyDescent="0.35">
      <c r="A25" s="8">
        <v>207861757</v>
      </c>
      <c r="B25" s="8" t="s">
        <v>19</v>
      </c>
      <c r="C25" s="9">
        <f t="shared" si="0"/>
        <v>2.85</v>
      </c>
      <c r="D25" s="10" t="s">
        <v>36</v>
      </c>
      <c r="E25" s="10" t="s">
        <v>38</v>
      </c>
      <c r="F25" s="10"/>
      <c r="G25" s="10">
        <v>34200</v>
      </c>
      <c r="H25" s="10">
        <v>11.2</v>
      </c>
      <c r="I25" s="10">
        <v>18</v>
      </c>
      <c r="J25" s="10">
        <v>36000</v>
      </c>
      <c r="K25" s="10">
        <v>9</v>
      </c>
      <c r="L25" s="10">
        <v>27600</v>
      </c>
      <c r="M25" s="10">
        <v>25200</v>
      </c>
      <c r="N25" s="11">
        <f t="shared" si="1"/>
        <v>0.7</v>
      </c>
      <c r="O25" s="10">
        <v>2</v>
      </c>
      <c r="P25" s="11">
        <f t="shared" si="2"/>
        <v>0.76666666666666672</v>
      </c>
      <c r="Q25" s="11" t="str">
        <f t="shared" si="6"/>
        <v>Path A</v>
      </c>
      <c r="R25" s="11" t="str">
        <f t="shared" si="3"/>
        <v>Path B</v>
      </c>
      <c r="S25" s="12">
        <f t="shared" si="4"/>
        <v>1425</v>
      </c>
      <c r="T25" s="10" t="str">
        <f t="shared" si="5"/>
        <v>YES</v>
      </c>
    </row>
    <row r="26" spans="1:20" x14ac:dyDescent="0.35">
      <c r="A26" s="13">
        <v>207861758</v>
      </c>
      <c r="B26" s="8" t="s">
        <v>19</v>
      </c>
      <c r="C26" s="9">
        <f t="shared" si="0"/>
        <v>2.9333333333333331</v>
      </c>
      <c r="D26" s="14" t="s">
        <v>39</v>
      </c>
      <c r="E26" s="14" t="s">
        <v>38</v>
      </c>
      <c r="F26" s="14"/>
      <c r="G26" s="14">
        <v>35200</v>
      </c>
      <c r="H26" s="14">
        <v>12</v>
      </c>
      <c r="I26" s="14">
        <v>19</v>
      </c>
      <c r="J26" s="14">
        <v>36000</v>
      </c>
      <c r="K26" s="14">
        <v>9.1999999999999993</v>
      </c>
      <c r="L26" s="14">
        <v>32000</v>
      </c>
      <c r="M26" s="14">
        <v>29200</v>
      </c>
      <c r="N26" s="11">
        <f t="shared" si="1"/>
        <v>0.81111111111111112</v>
      </c>
      <c r="O26" s="14">
        <v>2.1</v>
      </c>
      <c r="P26" s="11">
        <f t="shared" si="2"/>
        <v>0.88888888888888884</v>
      </c>
      <c r="Q26" s="11" t="str">
        <f t="shared" si="6"/>
        <v>Path A</v>
      </c>
      <c r="R26" s="11" t="str">
        <f t="shared" si="3"/>
        <v>Path B</v>
      </c>
      <c r="S26" s="12">
        <f t="shared" si="4"/>
        <v>1466.6666666666665</v>
      </c>
      <c r="T26" s="10" t="str">
        <f t="shared" si="5"/>
        <v>YES</v>
      </c>
    </row>
    <row r="27" spans="1:20" x14ac:dyDescent="0.35">
      <c r="A27" s="8">
        <v>207861759</v>
      </c>
      <c r="B27" s="8" t="s">
        <v>19</v>
      </c>
      <c r="C27" s="9">
        <f t="shared" si="0"/>
        <v>3.75</v>
      </c>
      <c r="D27" s="10" t="s">
        <v>39</v>
      </c>
      <c r="E27" s="10" t="s">
        <v>40</v>
      </c>
      <c r="F27" s="10"/>
      <c r="G27" s="10">
        <v>45000</v>
      </c>
      <c r="H27" s="10">
        <v>11.7</v>
      </c>
      <c r="I27" s="10">
        <v>18</v>
      </c>
      <c r="J27" s="10">
        <v>47000</v>
      </c>
      <c r="K27" s="10">
        <v>9</v>
      </c>
      <c r="L27" s="10">
        <v>39000</v>
      </c>
      <c r="M27" s="10">
        <v>34400</v>
      </c>
      <c r="N27" s="11">
        <f t="shared" si="1"/>
        <v>0.73191489361702122</v>
      </c>
      <c r="O27" s="10">
        <v>2.1</v>
      </c>
      <c r="P27" s="11">
        <f t="shared" si="2"/>
        <v>0.82978723404255317</v>
      </c>
      <c r="Q27" s="11" t="str">
        <f t="shared" si="6"/>
        <v>Path A</v>
      </c>
      <c r="R27" s="11" t="str">
        <f t="shared" si="3"/>
        <v>Path B</v>
      </c>
      <c r="S27" s="12">
        <f t="shared" si="4"/>
        <v>1875</v>
      </c>
      <c r="T27" s="10" t="str">
        <f t="shared" si="5"/>
        <v>YES</v>
      </c>
    </row>
    <row r="28" spans="1:20" x14ac:dyDescent="0.35">
      <c r="A28" s="13">
        <v>207861760</v>
      </c>
      <c r="B28" s="8" t="s">
        <v>19</v>
      </c>
      <c r="C28" s="9">
        <f t="shared" si="0"/>
        <v>4.5</v>
      </c>
      <c r="D28" s="14" t="s">
        <v>39</v>
      </c>
      <c r="E28" s="14" t="s">
        <v>41</v>
      </c>
      <c r="F28" s="14"/>
      <c r="G28" s="14">
        <v>54000</v>
      </c>
      <c r="H28" s="14">
        <v>10</v>
      </c>
      <c r="I28" s="14">
        <v>17</v>
      </c>
      <c r="J28" s="14">
        <v>55000</v>
      </c>
      <c r="K28" s="14">
        <v>9</v>
      </c>
      <c r="L28" s="14">
        <v>42000</v>
      </c>
      <c r="M28" s="14">
        <v>38500</v>
      </c>
      <c r="N28" s="11">
        <f t="shared" si="1"/>
        <v>0.7</v>
      </c>
      <c r="O28" s="14">
        <v>1.9</v>
      </c>
      <c r="P28" s="11">
        <f t="shared" si="2"/>
        <v>0.76363636363636367</v>
      </c>
      <c r="Q28" s="11" t="str">
        <f t="shared" si="6"/>
        <v>Path A</v>
      </c>
      <c r="R28" s="11" t="str">
        <f t="shared" si="3"/>
        <v>No</v>
      </c>
      <c r="S28" s="12">
        <f t="shared" si="4"/>
        <v>2250</v>
      </c>
      <c r="T28" s="10" t="str">
        <f t="shared" si="5"/>
        <v>YES</v>
      </c>
    </row>
    <row r="29" spans="1:20" x14ac:dyDescent="0.35">
      <c r="A29" s="8">
        <v>207861761</v>
      </c>
      <c r="B29" s="8" t="s">
        <v>19</v>
      </c>
      <c r="C29" s="9">
        <f t="shared" si="0"/>
        <v>1.9</v>
      </c>
      <c r="D29" s="10" t="s">
        <v>36</v>
      </c>
      <c r="E29" s="10" t="s">
        <v>26</v>
      </c>
      <c r="F29" s="10"/>
      <c r="G29" s="10">
        <v>22800</v>
      </c>
      <c r="H29" s="10">
        <v>11</v>
      </c>
      <c r="I29" s="10">
        <v>14.5</v>
      </c>
      <c r="J29" s="10">
        <v>23000</v>
      </c>
      <c r="K29" s="10">
        <v>8.1999999999999993</v>
      </c>
      <c r="L29" s="10">
        <v>21000</v>
      </c>
      <c r="M29" s="10"/>
      <c r="N29" s="11">
        <f t="shared" si="1"/>
        <v>0</v>
      </c>
      <c r="O29" s="10"/>
      <c r="P29" s="11">
        <f t="shared" si="2"/>
        <v>0.91304347826086951</v>
      </c>
      <c r="Q29" s="11" t="str">
        <f t="shared" si="6"/>
        <v>No</v>
      </c>
      <c r="R29" s="11" t="str">
        <f t="shared" si="3"/>
        <v>No</v>
      </c>
      <c r="S29" s="12" t="str">
        <f t="shared" si="4"/>
        <v>$0.00</v>
      </c>
      <c r="T29" s="10" t="str">
        <f t="shared" si="5"/>
        <v>NO</v>
      </c>
    </row>
    <row r="30" spans="1:20" x14ac:dyDescent="0.35">
      <c r="A30" s="13">
        <v>207861762</v>
      </c>
      <c r="B30" s="8" t="s">
        <v>19</v>
      </c>
      <c r="C30" s="9">
        <f t="shared" si="0"/>
        <v>1.9</v>
      </c>
      <c r="D30" s="14" t="s">
        <v>36</v>
      </c>
      <c r="E30" s="14" t="s">
        <v>31</v>
      </c>
      <c r="F30" s="14"/>
      <c r="G30" s="14">
        <v>22800</v>
      </c>
      <c r="H30" s="14">
        <v>11</v>
      </c>
      <c r="I30" s="14">
        <v>15.2</v>
      </c>
      <c r="J30" s="14">
        <v>23000</v>
      </c>
      <c r="K30" s="14">
        <v>8.5</v>
      </c>
      <c r="L30" s="14">
        <v>21000</v>
      </c>
      <c r="M30" s="14">
        <v>18600</v>
      </c>
      <c r="N30" s="11">
        <f t="shared" si="1"/>
        <v>0.80869565217391304</v>
      </c>
      <c r="O30" s="14">
        <v>2</v>
      </c>
      <c r="P30" s="11">
        <f t="shared" si="2"/>
        <v>0.91304347826086951</v>
      </c>
      <c r="Q30" s="11" t="str">
        <f t="shared" si="6"/>
        <v>No</v>
      </c>
      <c r="R30" s="11" t="str">
        <f t="shared" si="3"/>
        <v>No</v>
      </c>
      <c r="S30" s="12">
        <f t="shared" si="4"/>
        <v>950</v>
      </c>
      <c r="T30" s="10" t="str">
        <f t="shared" si="5"/>
        <v>YES</v>
      </c>
    </row>
    <row r="31" spans="1:20" x14ac:dyDescent="0.35">
      <c r="A31" s="8">
        <v>207861763</v>
      </c>
      <c r="B31" s="8" t="s">
        <v>19</v>
      </c>
      <c r="C31" s="9">
        <f t="shared" si="0"/>
        <v>2.5833333333333335</v>
      </c>
      <c r="D31" s="10" t="s">
        <v>36</v>
      </c>
      <c r="E31" s="10" t="s">
        <v>27</v>
      </c>
      <c r="F31" s="10"/>
      <c r="G31" s="10">
        <v>31000</v>
      </c>
      <c r="H31" s="10">
        <v>10</v>
      </c>
      <c r="I31" s="10">
        <v>14.3</v>
      </c>
      <c r="J31" s="10">
        <v>33600</v>
      </c>
      <c r="K31" s="10">
        <v>8.5</v>
      </c>
      <c r="L31" s="10">
        <v>25600</v>
      </c>
      <c r="M31" s="10"/>
      <c r="N31" s="11">
        <f t="shared" si="1"/>
        <v>0</v>
      </c>
      <c r="O31" s="10"/>
      <c r="P31" s="11">
        <f t="shared" si="2"/>
        <v>0.76190476190476186</v>
      </c>
      <c r="Q31" s="11" t="str">
        <f t="shared" si="6"/>
        <v>No</v>
      </c>
      <c r="R31" s="11" t="str">
        <f t="shared" si="3"/>
        <v>No</v>
      </c>
      <c r="S31" s="12" t="str">
        <f t="shared" si="4"/>
        <v>$0.00</v>
      </c>
      <c r="T31" s="10" t="str">
        <f t="shared" si="5"/>
        <v>NO</v>
      </c>
    </row>
    <row r="32" spans="1:20" x14ac:dyDescent="0.35">
      <c r="A32" s="13">
        <v>207861764</v>
      </c>
      <c r="B32" s="8" t="s">
        <v>19</v>
      </c>
      <c r="C32" s="9">
        <f t="shared" si="0"/>
        <v>3.5</v>
      </c>
      <c r="D32" s="14" t="s">
        <v>39</v>
      </c>
      <c r="E32" s="14" t="s">
        <v>28</v>
      </c>
      <c r="F32" s="14"/>
      <c r="G32" s="14">
        <v>42000</v>
      </c>
      <c r="H32" s="14">
        <v>10.5</v>
      </c>
      <c r="I32" s="14">
        <v>14.3</v>
      </c>
      <c r="J32" s="14">
        <v>43000</v>
      </c>
      <c r="K32" s="14">
        <v>8.5</v>
      </c>
      <c r="L32" s="14">
        <v>38000</v>
      </c>
      <c r="M32" s="14"/>
      <c r="N32" s="11">
        <f t="shared" si="1"/>
        <v>0</v>
      </c>
      <c r="O32" s="14"/>
      <c r="P32" s="11">
        <f t="shared" si="2"/>
        <v>0.88372093023255816</v>
      </c>
      <c r="Q32" s="11" t="str">
        <f t="shared" si="6"/>
        <v>No</v>
      </c>
      <c r="R32" s="11" t="str">
        <f t="shared" si="3"/>
        <v>No</v>
      </c>
      <c r="S32" s="12" t="str">
        <f t="shared" si="4"/>
        <v>$0.00</v>
      </c>
      <c r="T32" s="10" t="str">
        <f t="shared" si="5"/>
        <v>NO</v>
      </c>
    </row>
    <row r="33" spans="1:20" x14ac:dyDescent="0.35">
      <c r="A33" s="8">
        <v>207861765</v>
      </c>
      <c r="B33" s="8" t="s">
        <v>19</v>
      </c>
      <c r="C33" s="9">
        <f t="shared" si="0"/>
        <v>4.333333333333333</v>
      </c>
      <c r="D33" s="10" t="s">
        <v>39</v>
      </c>
      <c r="E33" s="10" t="s">
        <v>29</v>
      </c>
      <c r="F33" s="10"/>
      <c r="G33" s="10">
        <v>52000</v>
      </c>
      <c r="H33" s="10">
        <v>10</v>
      </c>
      <c r="I33" s="10">
        <v>14.5</v>
      </c>
      <c r="J33" s="10">
        <v>53000</v>
      </c>
      <c r="K33" s="10">
        <v>8.5</v>
      </c>
      <c r="L33" s="10">
        <v>42000</v>
      </c>
      <c r="M33" s="10"/>
      <c r="N33" s="11">
        <f t="shared" si="1"/>
        <v>0</v>
      </c>
      <c r="O33" s="10"/>
      <c r="P33" s="11">
        <f t="shared" si="2"/>
        <v>0.79245283018867929</v>
      </c>
      <c r="Q33" s="11" t="str">
        <f t="shared" si="6"/>
        <v>No</v>
      </c>
      <c r="R33" s="11" t="str">
        <f t="shared" si="3"/>
        <v>No</v>
      </c>
      <c r="S33" s="12" t="str">
        <f t="shared" si="4"/>
        <v>$0.00</v>
      </c>
      <c r="T33" s="10" t="str">
        <f t="shared" si="5"/>
        <v>NO</v>
      </c>
    </row>
    <row r="34" spans="1:20" x14ac:dyDescent="0.35">
      <c r="A34" s="13">
        <v>207861766</v>
      </c>
      <c r="B34" s="8" t="s">
        <v>19</v>
      </c>
      <c r="C34" s="9">
        <f t="shared" si="0"/>
        <v>4.333333333333333</v>
      </c>
      <c r="D34" s="14" t="s">
        <v>39</v>
      </c>
      <c r="E34" s="14" t="s">
        <v>30</v>
      </c>
      <c r="F34" s="14"/>
      <c r="G34" s="14">
        <v>52000</v>
      </c>
      <c r="H34" s="14">
        <v>10</v>
      </c>
      <c r="I34" s="14">
        <v>14.5</v>
      </c>
      <c r="J34" s="14">
        <v>53000</v>
      </c>
      <c r="K34" s="14">
        <v>8.5</v>
      </c>
      <c r="L34" s="14">
        <v>42000</v>
      </c>
      <c r="M34" s="14"/>
      <c r="N34" s="11">
        <f t="shared" si="1"/>
        <v>0</v>
      </c>
      <c r="O34" s="14"/>
      <c r="P34" s="11">
        <f t="shared" si="2"/>
        <v>0.79245283018867929</v>
      </c>
      <c r="Q34" s="11" t="str">
        <f t="shared" si="6"/>
        <v>No</v>
      </c>
      <c r="R34" s="11" t="str">
        <f t="shared" si="3"/>
        <v>No</v>
      </c>
      <c r="S34" s="12" t="str">
        <f t="shared" si="4"/>
        <v>$0.00</v>
      </c>
      <c r="T34" s="10" t="str">
        <f t="shared" si="5"/>
        <v>NO</v>
      </c>
    </row>
    <row r="35" spans="1:20" x14ac:dyDescent="0.35">
      <c r="A35" s="8">
        <v>208141144</v>
      </c>
      <c r="B35" s="8" t="s">
        <v>19</v>
      </c>
      <c r="C35" s="9">
        <f t="shared" si="0"/>
        <v>1.9</v>
      </c>
      <c r="D35" s="10" t="s">
        <v>36</v>
      </c>
      <c r="E35" s="10" t="s">
        <v>26</v>
      </c>
      <c r="F35" s="10" t="s">
        <v>32</v>
      </c>
      <c r="G35" s="10">
        <v>22800</v>
      </c>
      <c r="H35" s="10">
        <v>12.5</v>
      </c>
      <c r="I35" s="10">
        <v>18</v>
      </c>
      <c r="J35" s="10">
        <v>24000</v>
      </c>
      <c r="K35" s="10">
        <v>8.8000000000000007</v>
      </c>
      <c r="L35" s="10">
        <v>22400</v>
      </c>
      <c r="M35" s="10">
        <v>19200</v>
      </c>
      <c r="N35" s="11">
        <f t="shared" si="1"/>
        <v>0.8</v>
      </c>
      <c r="O35" s="10">
        <v>2</v>
      </c>
      <c r="P35" s="11">
        <f t="shared" si="2"/>
        <v>0.93333333333333335</v>
      </c>
      <c r="Q35" s="11" t="str">
        <f t="shared" si="6"/>
        <v>Path A</v>
      </c>
      <c r="R35" s="11" t="str">
        <f t="shared" si="3"/>
        <v>Path B</v>
      </c>
      <c r="S35" s="12">
        <f t="shared" si="4"/>
        <v>950</v>
      </c>
      <c r="T35" s="10" t="str">
        <f t="shared" si="5"/>
        <v>YES</v>
      </c>
    </row>
    <row r="36" spans="1:20" x14ac:dyDescent="0.35">
      <c r="A36" s="13">
        <v>208141145</v>
      </c>
      <c r="B36" s="8" t="s">
        <v>19</v>
      </c>
      <c r="C36" s="9">
        <f t="shared" si="0"/>
        <v>1.9</v>
      </c>
      <c r="D36" s="14" t="s">
        <v>36</v>
      </c>
      <c r="E36" s="14" t="s">
        <v>31</v>
      </c>
      <c r="F36" s="14" t="s">
        <v>32</v>
      </c>
      <c r="G36" s="14">
        <v>22800</v>
      </c>
      <c r="H36" s="14">
        <v>12.5</v>
      </c>
      <c r="I36" s="14">
        <v>18</v>
      </c>
      <c r="J36" s="14">
        <v>24000</v>
      </c>
      <c r="K36" s="14">
        <v>8.8000000000000007</v>
      </c>
      <c r="L36" s="14">
        <v>23600</v>
      </c>
      <c r="M36" s="14">
        <v>19200</v>
      </c>
      <c r="N36" s="11">
        <f t="shared" si="1"/>
        <v>0.8</v>
      </c>
      <c r="O36" s="14">
        <v>2.1</v>
      </c>
      <c r="P36" s="11">
        <f t="shared" si="2"/>
        <v>0.98333333333333328</v>
      </c>
      <c r="Q36" s="11" t="str">
        <f t="shared" si="6"/>
        <v>Path A</v>
      </c>
      <c r="R36" s="11" t="str">
        <f t="shared" si="3"/>
        <v>Path B</v>
      </c>
      <c r="S36" s="12">
        <f t="shared" si="4"/>
        <v>950</v>
      </c>
      <c r="T36" s="10" t="str">
        <f t="shared" si="5"/>
        <v>YES</v>
      </c>
    </row>
    <row r="37" spans="1:20" x14ac:dyDescent="0.35">
      <c r="A37" s="8">
        <v>208141146</v>
      </c>
      <c r="B37" s="8" t="s">
        <v>19</v>
      </c>
      <c r="C37" s="9">
        <f t="shared" si="0"/>
        <v>1.9</v>
      </c>
      <c r="D37" s="10" t="s">
        <v>36</v>
      </c>
      <c r="E37" s="10" t="s">
        <v>26</v>
      </c>
      <c r="F37" s="10" t="s">
        <v>35</v>
      </c>
      <c r="G37" s="10">
        <v>22800</v>
      </c>
      <c r="H37" s="10">
        <v>12.5</v>
      </c>
      <c r="I37" s="10">
        <v>18</v>
      </c>
      <c r="J37" s="10">
        <v>24000</v>
      </c>
      <c r="K37" s="10">
        <v>8.8000000000000007</v>
      </c>
      <c r="L37" s="10">
        <v>22400</v>
      </c>
      <c r="M37" s="10">
        <v>19200</v>
      </c>
      <c r="N37" s="11">
        <f t="shared" si="1"/>
        <v>0.8</v>
      </c>
      <c r="O37" s="10">
        <v>2</v>
      </c>
      <c r="P37" s="11">
        <f t="shared" si="2"/>
        <v>0.93333333333333335</v>
      </c>
      <c r="Q37" s="11" t="str">
        <f t="shared" si="6"/>
        <v>Path A</v>
      </c>
      <c r="R37" s="11" t="str">
        <f t="shared" si="3"/>
        <v>Path B</v>
      </c>
      <c r="S37" s="12">
        <f t="shared" si="4"/>
        <v>950</v>
      </c>
      <c r="T37" s="10" t="str">
        <f t="shared" si="5"/>
        <v>YES</v>
      </c>
    </row>
    <row r="38" spans="1:20" x14ac:dyDescent="0.35">
      <c r="A38" s="13">
        <v>208141147</v>
      </c>
      <c r="B38" s="8" t="s">
        <v>19</v>
      </c>
      <c r="C38" s="9">
        <f t="shared" si="0"/>
        <v>1.9</v>
      </c>
      <c r="D38" s="14" t="s">
        <v>36</v>
      </c>
      <c r="E38" s="14" t="s">
        <v>31</v>
      </c>
      <c r="F38" s="14" t="s">
        <v>35</v>
      </c>
      <c r="G38" s="14">
        <v>22800</v>
      </c>
      <c r="H38" s="14">
        <v>12.5</v>
      </c>
      <c r="I38" s="14">
        <v>18</v>
      </c>
      <c r="J38" s="14">
        <v>24000</v>
      </c>
      <c r="K38" s="14">
        <v>8.8000000000000007</v>
      </c>
      <c r="L38" s="14">
        <v>23600</v>
      </c>
      <c r="M38" s="14">
        <v>19200</v>
      </c>
      <c r="N38" s="11">
        <f t="shared" si="1"/>
        <v>0.8</v>
      </c>
      <c r="O38" s="14">
        <v>2.1</v>
      </c>
      <c r="P38" s="11">
        <f t="shared" si="2"/>
        <v>0.98333333333333328</v>
      </c>
      <c r="Q38" s="11" t="str">
        <f t="shared" si="6"/>
        <v>Path A</v>
      </c>
      <c r="R38" s="11" t="str">
        <f t="shared" si="3"/>
        <v>Path B</v>
      </c>
      <c r="S38" s="12">
        <f t="shared" si="4"/>
        <v>950</v>
      </c>
      <c r="T38" s="10" t="str">
        <f t="shared" si="5"/>
        <v>YES</v>
      </c>
    </row>
    <row r="39" spans="1:20" x14ac:dyDescent="0.35">
      <c r="A39" s="8">
        <v>208141148</v>
      </c>
      <c r="B39" s="8" t="s">
        <v>19</v>
      </c>
      <c r="C39" s="9">
        <f t="shared" si="0"/>
        <v>2.6666666666666665</v>
      </c>
      <c r="D39" s="10" t="s">
        <v>36</v>
      </c>
      <c r="E39" s="10" t="s">
        <v>27</v>
      </c>
      <c r="F39" s="10" t="s">
        <v>32</v>
      </c>
      <c r="G39" s="10">
        <v>32000</v>
      </c>
      <c r="H39" s="10">
        <v>10.4</v>
      </c>
      <c r="I39" s="10">
        <v>17</v>
      </c>
      <c r="J39" s="10">
        <v>34600</v>
      </c>
      <c r="K39" s="10">
        <v>8.8000000000000007</v>
      </c>
      <c r="L39" s="10">
        <v>27600</v>
      </c>
      <c r="M39" s="10">
        <v>24400</v>
      </c>
      <c r="N39" s="11">
        <f t="shared" si="1"/>
        <v>0.7052023121387283</v>
      </c>
      <c r="O39" s="10">
        <v>1.95</v>
      </c>
      <c r="P39" s="11">
        <f t="shared" si="2"/>
        <v>0.79768786127167635</v>
      </c>
      <c r="Q39" s="11" t="str">
        <f t="shared" si="6"/>
        <v>Path A</v>
      </c>
      <c r="R39" s="11" t="str">
        <f t="shared" si="3"/>
        <v>No</v>
      </c>
      <c r="S39" s="12">
        <f t="shared" si="4"/>
        <v>1333.3333333333333</v>
      </c>
      <c r="T39" s="10" t="str">
        <f t="shared" si="5"/>
        <v>YES</v>
      </c>
    </row>
    <row r="40" spans="1:20" x14ac:dyDescent="0.35">
      <c r="A40" s="13">
        <v>208141149</v>
      </c>
      <c r="B40" s="8" t="s">
        <v>19</v>
      </c>
      <c r="C40" s="9">
        <f t="shared" si="0"/>
        <v>2.6666666666666665</v>
      </c>
      <c r="D40" s="14" t="s">
        <v>36</v>
      </c>
      <c r="E40" s="14" t="s">
        <v>27</v>
      </c>
      <c r="F40" s="14" t="s">
        <v>35</v>
      </c>
      <c r="G40" s="14">
        <v>32000</v>
      </c>
      <c r="H40" s="14">
        <v>10.4</v>
      </c>
      <c r="I40" s="14">
        <v>17</v>
      </c>
      <c r="J40" s="14">
        <v>34600</v>
      </c>
      <c r="K40" s="14">
        <v>8.8000000000000007</v>
      </c>
      <c r="L40" s="14">
        <v>27600</v>
      </c>
      <c r="M40" s="14">
        <v>24400</v>
      </c>
      <c r="N40" s="11">
        <f t="shared" si="1"/>
        <v>0.7052023121387283</v>
      </c>
      <c r="O40" s="14">
        <v>1.95</v>
      </c>
      <c r="P40" s="11">
        <f t="shared" si="2"/>
        <v>0.79768786127167635</v>
      </c>
      <c r="Q40" s="11" t="str">
        <f t="shared" si="6"/>
        <v>Path A</v>
      </c>
      <c r="R40" s="11" t="str">
        <f t="shared" si="3"/>
        <v>No</v>
      </c>
      <c r="S40" s="12">
        <f t="shared" si="4"/>
        <v>1333.3333333333333</v>
      </c>
      <c r="T40" s="10" t="str">
        <f t="shared" si="5"/>
        <v>YES</v>
      </c>
    </row>
    <row r="41" spans="1:20" x14ac:dyDescent="0.35">
      <c r="A41" s="8">
        <v>208141150</v>
      </c>
      <c r="B41" s="8" t="s">
        <v>19</v>
      </c>
      <c r="C41" s="9">
        <f t="shared" si="0"/>
        <v>2.75</v>
      </c>
      <c r="D41" s="10" t="s">
        <v>36</v>
      </c>
      <c r="E41" s="10" t="s">
        <v>28</v>
      </c>
      <c r="F41" s="10" t="s">
        <v>33</v>
      </c>
      <c r="G41" s="10">
        <v>33000</v>
      </c>
      <c r="H41" s="10">
        <v>11</v>
      </c>
      <c r="I41" s="10">
        <v>16.5</v>
      </c>
      <c r="J41" s="10">
        <v>34600</v>
      </c>
      <c r="K41" s="10">
        <v>8.5</v>
      </c>
      <c r="L41" s="10">
        <v>25600</v>
      </c>
      <c r="M41" s="10">
        <v>24400</v>
      </c>
      <c r="N41" s="11">
        <f t="shared" si="1"/>
        <v>0.7052023121387283</v>
      </c>
      <c r="O41" s="10">
        <v>1.95</v>
      </c>
      <c r="P41" s="11">
        <f t="shared" si="2"/>
        <v>0.73988439306358378</v>
      </c>
      <c r="Q41" s="11" t="str">
        <f t="shared" si="6"/>
        <v>Path A</v>
      </c>
      <c r="R41" s="11" t="str">
        <f t="shared" si="3"/>
        <v>Path B</v>
      </c>
      <c r="S41" s="12">
        <f t="shared" si="4"/>
        <v>1375</v>
      </c>
      <c r="T41" s="10" t="str">
        <f t="shared" si="5"/>
        <v>YES</v>
      </c>
    </row>
    <row r="42" spans="1:20" x14ac:dyDescent="0.35">
      <c r="A42" s="13">
        <v>208141151</v>
      </c>
      <c r="B42" s="8" t="s">
        <v>19</v>
      </c>
      <c r="C42" s="9">
        <f t="shared" si="0"/>
        <v>2.75</v>
      </c>
      <c r="D42" s="14" t="s">
        <v>36</v>
      </c>
      <c r="E42" s="14" t="s">
        <v>28</v>
      </c>
      <c r="F42" s="14" t="s">
        <v>42</v>
      </c>
      <c r="G42" s="14">
        <v>33000</v>
      </c>
      <c r="H42" s="14">
        <v>11</v>
      </c>
      <c r="I42" s="14">
        <v>18</v>
      </c>
      <c r="J42" s="14">
        <v>34600</v>
      </c>
      <c r="K42" s="14">
        <v>8.8000000000000007</v>
      </c>
      <c r="L42" s="14">
        <v>25600</v>
      </c>
      <c r="M42" s="14"/>
      <c r="N42" s="11">
        <f t="shared" si="1"/>
        <v>0</v>
      </c>
      <c r="O42" s="14"/>
      <c r="P42" s="11">
        <f t="shared" si="2"/>
        <v>0.73988439306358378</v>
      </c>
      <c r="Q42" s="11" t="str">
        <f t="shared" si="6"/>
        <v>No</v>
      </c>
      <c r="R42" s="11" t="str">
        <f t="shared" si="3"/>
        <v>No</v>
      </c>
      <c r="S42" s="12" t="str">
        <f t="shared" si="4"/>
        <v>$0.00</v>
      </c>
      <c r="T42" s="10" t="str">
        <f t="shared" si="5"/>
        <v>NO</v>
      </c>
    </row>
    <row r="43" spans="1:20" x14ac:dyDescent="0.35">
      <c r="A43" s="8">
        <v>208141152</v>
      </c>
      <c r="B43" s="8" t="s">
        <v>19</v>
      </c>
      <c r="C43" s="9">
        <f t="shared" si="0"/>
        <v>2.75</v>
      </c>
      <c r="D43" s="10" t="s">
        <v>39</v>
      </c>
      <c r="E43" s="10" t="s">
        <v>27</v>
      </c>
      <c r="F43" s="10" t="s">
        <v>32</v>
      </c>
      <c r="G43" s="10">
        <v>33000</v>
      </c>
      <c r="H43" s="10">
        <v>11.7</v>
      </c>
      <c r="I43" s="10">
        <v>17.5</v>
      </c>
      <c r="J43" s="10">
        <v>35000</v>
      </c>
      <c r="K43" s="10">
        <v>8.8000000000000007</v>
      </c>
      <c r="L43" s="10">
        <v>28000</v>
      </c>
      <c r="M43" s="10">
        <v>27000</v>
      </c>
      <c r="N43" s="11">
        <f t="shared" si="1"/>
        <v>0.77142857142857146</v>
      </c>
      <c r="O43" s="10">
        <v>2.1</v>
      </c>
      <c r="P43" s="11">
        <f t="shared" si="2"/>
        <v>0.8</v>
      </c>
      <c r="Q43" s="11" t="str">
        <f t="shared" si="6"/>
        <v>Path A</v>
      </c>
      <c r="R43" s="11" t="str">
        <f t="shared" si="3"/>
        <v>Path B</v>
      </c>
      <c r="S43" s="12">
        <f t="shared" si="4"/>
        <v>1375</v>
      </c>
      <c r="T43" s="10" t="str">
        <f t="shared" si="5"/>
        <v>YES</v>
      </c>
    </row>
    <row r="44" spans="1:20" x14ac:dyDescent="0.35">
      <c r="A44" s="13">
        <v>208141153</v>
      </c>
      <c r="B44" s="8" t="s">
        <v>19</v>
      </c>
      <c r="C44" s="9">
        <f t="shared" si="0"/>
        <v>2.75</v>
      </c>
      <c r="D44" s="14" t="s">
        <v>39</v>
      </c>
      <c r="E44" s="14" t="s">
        <v>27</v>
      </c>
      <c r="F44" s="14" t="s">
        <v>35</v>
      </c>
      <c r="G44" s="14">
        <v>33000</v>
      </c>
      <c r="H44" s="14">
        <v>11.7</v>
      </c>
      <c r="I44" s="14">
        <v>17.5</v>
      </c>
      <c r="J44" s="14">
        <v>35000</v>
      </c>
      <c r="K44" s="14">
        <v>8.8000000000000007</v>
      </c>
      <c r="L44" s="14">
        <v>28000</v>
      </c>
      <c r="M44" s="14">
        <v>27000</v>
      </c>
      <c r="N44" s="11">
        <f t="shared" si="1"/>
        <v>0.77142857142857146</v>
      </c>
      <c r="O44" s="14">
        <v>2.1</v>
      </c>
      <c r="P44" s="11">
        <f t="shared" si="2"/>
        <v>0.8</v>
      </c>
      <c r="Q44" s="11" t="str">
        <f t="shared" si="6"/>
        <v>Path A</v>
      </c>
      <c r="R44" s="11" t="str">
        <f t="shared" si="3"/>
        <v>Path B</v>
      </c>
      <c r="S44" s="12">
        <f t="shared" si="4"/>
        <v>1375</v>
      </c>
      <c r="T44" s="10" t="str">
        <f t="shared" si="5"/>
        <v>YES</v>
      </c>
    </row>
    <row r="45" spans="1:20" x14ac:dyDescent="0.35">
      <c r="A45" s="8">
        <v>208141154</v>
      </c>
      <c r="B45" s="8" t="s">
        <v>19</v>
      </c>
      <c r="C45" s="9">
        <f t="shared" si="0"/>
        <v>3.75</v>
      </c>
      <c r="D45" s="10" t="s">
        <v>39</v>
      </c>
      <c r="E45" s="10" t="s">
        <v>28</v>
      </c>
      <c r="F45" s="10" t="s">
        <v>33</v>
      </c>
      <c r="G45" s="10">
        <v>45000</v>
      </c>
      <c r="H45" s="10">
        <v>11</v>
      </c>
      <c r="I45" s="10">
        <v>17.5</v>
      </c>
      <c r="J45" s="10">
        <v>46000</v>
      </c>
      <c r="K45" s="10">
        <v>8.5</v>
      </c>
      <c r="L45" s="10">
        <v>38000</v>
      </c>
      <c r="M45" s="10">
        <v>32400</v>
      </c>
      <c r="N45" s="11">
        <f t="shared" si="1"/>
        <v>0.70434782608695656</v>
      </c>
      <c r="O45" s="10">
        <v>1.95</v>
      </c>
      <c r="P45" s="11">
        <f t="shared" si="2"/>
        <v>0.82608695652173914</v>
      </c>
      <c r="Q45" s="11" t="str">
        <f t="shared" si="6"/>
        <v>Path A</v>
      </c>
      <c r="R45" s="11" t="str">
        <f t="shared" si="3"/>
        <v>Path B</v>
      </c>
      <c r="S45" s="12">
        <f t="shared" si="4"/>
        <v>1875</v>
      </c>
      <c r="T45" s="10" t="str">
        <f t="shared" si="5"/>
        <v>YES</v>
      </c>
    </row>
    <row r="46" spans="1:20" x14ac:dyDescent="0.35">
      <c r="A46" s="13">
        <v>208141155</v>
      </c>
      <c r="B46" s="8" t="s">
        <v>19</v>
      </c>
      <c r="C46" s="9">
        <f t="shared" si="0"/>
        <v>3.6666666666666665</v>
      </c>
      <c r="D46" s="14" t="s">
        <v>39</v>
      </c>
      <c r="E46" s="14" t="s">
        <v>28</v>
      </c>
      <c r="F46" s="14" t="s">
        <v>42</v>
      </c>
      <c r="G46" s="14">
        <v>44000</v>
      </c>
      <c r="H46" s="14">
        <v>11</v>
      </c>
      <c r="I46" s="14">
        <v>17</v>
      </c>
      <c r="J46" s="14">
        <v>45000</v>
      </c>
      <c r="K46" s="14">
        <v>8.5</v>
      </c>
      <c r="L46" s="14">
        <v>37000</v>
      </c>
      <c r="M46" s="14">
        <v>32400</v>
      </c>
      <c r="N46" s="11">
        <f t="shared" si="1"/>
        <v>0.72</v>
      </c>
      <c r="O46" s="14">
        <v>1.95</v>
      </c>
      <c r="P46" s="11">
        <f t="shared" si="2"/>
        <v>0.82222222222222219</v>
      </c>
      <c r="Q46" s="11" t="str">
        <f t="shared" si="6"/>
        <v>Path A</v>
      </c>
      <c r="R46" s="11" t="str">
        <f t="shared" si="3"/>
        <v>Path B</v>
      </c>
      <c r="S46" s="12">
        <f t="shared" si="4"/>
        <v>1833.3333333333333</v>
      </c>
      <c r="T46" s="10" t="str">
        <f t="shared" si="5"/>
        <v>YES</v>
      </c>
    </row>
    <row r="47" spans="1:20" x14ac:dyDescent="0.35">
      <c r="A47" s="8">
        <v>208141156</v>
      </c>
      <c r="B47" s="8" t="s">
        <v>19</v>
      </c>
      <c r="C47" s="9">
        <f t="shared" si="0"/>
        <v>4.333333333333333</v>
      </c>
      <c r="D47" s="10" t="s">
        <v>39</v>
      </c>
      <c r="E47" s="10" t="s">
        <v>29</v>
      </c>
      <c r="F47" s="10" t="s">
        <v>33</v>
      </c>
      <c r="G47" s="10">
        <v>52000</v>
      </c>
      <c r="H47" s="10">
        <v>10</v>
      </c>
      <c r="I47" s="10">
        <v>16.5</v>
      </c>
      <c r="J47" s="10">
        <v>54000</v>
      </c>
      <c r="K47" s="10">
        <v>8.5</v>
      </c>
      <c r="L47" s="10">
        <v>41000</v>
      </c>
      <c r="M47" s="10"/>
      <c r="N47" s="11">
        <f t="shared" si="1"/>
        <v>0</v>
      </c>
      <c r="O47" s="10"/>
      <c r="P47" s="11">
        <f t="shared" si="2"/>
        <v>0.7592592592592593</v>
      </c>
      <c r="Q47" s="11" t="str">
        <f t="shared" si="6"/>
        <v>No</v>
      </c>
      <c r="R47" s="11" t="str">
        <f t="shared" si="3"/>
        <v>No</v>
      </c>
      <c r="S47" s="12" t="str">
        <f t="shared" si="4"/>
        <v>$0.00</v>
      </c>
      <c r="T47" s="10" t="str">
        <f t="shared" si="5"/>
        <v>NO</v>
      </c>
    </row>
    <row r="48" spans="1:20" x14ac:dyDescent="0.35">
      <c r="A48" s="13">
        <v>208141157</v>
      </c>
      <c r="B48" s="8" t="s">
        <v>19</v>
      </c>
      <c r="C48" s="9">
        <f t="shared" si="0"/>
        <v>4.333333333333333</v>
      </c>
      <c r="D48" s="14" t="s">
        <v>39</v>
      </c>
      <c r="E48" s="14" t="s">
        <v>30</v>
      </c>
      <c r="F48" s="14" t="s">
        <v>34</v>
      </c>
      <c r="G48" s="14">
        <v>52000</v>
      </c>
      <c r="H48" s="14">
        <v>10</v>
      </c>
      <c r="I48" s="14">
        <v>16.5</v>
      </c>
      <c r="J48" s="14">
        <v>54000</v>
      </c>
      <c r="K48" s="14">
        <v>8.5</v>
      </c>
      <c r="L48" s="14">
        <v>41000</v>
      </c>
      <c r="M48" s="14">
        <v>37800</v>
      </c>
      <c r="N48" s="11">
        <f t="shared" si="1"/>
        <v>0.7</v>
      </c>
      <c r="O48" s="14">
        <v>1.9</v>
      </c>
      <c r="P48" s="11">
        <f t="shared" si="2"/>
        <v>0.7592592592592593</v>
      </c>
      <c r="Q48" s="11" t="str">
        <f t="shared" si="6"/>
        <v>Path A</v>
      </c>
      <c r="R48" s="11" t="str">
        <f t="shared" si="3"/>
        <v>No</v>
      </c>
      <c r="S48" s="12">
        <f t="shared" si="4"/>
        <v>2166.6666666666665</v>
      </c>
      <c r="T48" s="10" t="str">
        <f t="shared" si="5"/>
        <v>YES</v>
      </c>
    </row>
    <row r="49" spans="1:20" x14ac:dyDescent="0.35">
      <c r="A49" s="8">
        <v>208141158</v>
      </c>
      <c r="B49" s="8" t="s">
        <v>19</v>
      </c>
      <c r="C49" s="9">
        <f t="shared" si="0"/>
        <v>4.333333333333333</v>
      </c>
      <c r="D49" s="10" t="s">
        <v>39</v>
      </c>
      <c r="E49" s="10" t="s">
        <v>30</v>
      </c>
      <c r="F49" s="10" t="s">
        <v>43</v>
      </c>
      <c r="G49" s="10">
        <v>52000</v>
      </c>
      <c r="H49" s="10">
        <v>10</v>
      </c>
      <c r="I49" s="10">
        <v>16.5</v>
      </c>
      <c r="J49" s="10">
        <v>54000</v>
      </c>
      <c r="K49" s="10">
        <v>8.5</v>
      </c>
      <c r="L49" s="10">
        <v>41000</v>
      </c>
      <c r="M49" s="10">
        <v>37800</v>
      </c>
      <c r="N49" s="11">
        <f t="shared" si="1"/>
        <v>0.7</v>
      </c>
      <c r="O49" s="10">
        <v>1.9</v>
      </c>
      <c r="P49" s="11">
        <f t="shared" si="2"/>
        <v>0.7592592592592593</v>
      </c>
      <c r="Q49" s="11" t="str">
        <f t="shared" si="6"/>
        <v>Path A</v>
      </c>
      <c r="R49" s="11" t="str">
        <f t="shared" si="3"/>
        <v>No</v>
      </c>
      <c r="S49" s="12">
        <f t="shared" si="4"/>
        <v>2166.6666666666665</v>
      </c>
      <c r="T49" s="10" t="str">
        <f t="shared" si="5"/>
        <v>YES</v>
      </c>
    </row>
    <row r="50" spans="1:20" x14ac:dyDescent="0.35">
      <c r="A50" s="13">
        <v>208518949</v>
      </c>
      <c r="B50" s="8" t="s">
        <v>19</v>
      </c>
      <c r="C50" s="9">
        <f t="shared" si="0"/>
        <v>0</v>
      </c>
      <c r="D50" s="14" t="s">
        <v>20</v>
      </c>
      <c r="E50" s="14" t="s">
        <v>44</v>
      </c>
      <c r="F50" s="14"/>
      <c r="G50" s="14"/>
      <c r="H50" s="14"/>
      <c r="I50" s="14"/>
      <c r="J50" s="14"/>
      <c r="K50" s="14"/>
      <c r="L50" s="14"/>
      <c r="M50" s="14"/>
      <c r="N50" s="11" t="e">
        <f t="shared" si="1"/>
        <v>#DIV/0!</v>
      </c>
      <c r="O50" s="14"/>
      <c r="P50" s="11" t="e">
        <f t="shared" si="2"/>
        <v>#DIV/0!</v>
      </c>
      <c r="Q50" s="11" t="e">
        <f t="shared" si="6"/>
        <v>#DIV/0!</v>
      </c>
      <c r="R50" s="11" t="e">
        <f t="shared" si="3"/>
        <v>#DIV/0!</v>
      </c>
      <c r="S50" s="12" t="e">
        <f t="shared" si="4"/>
        <v>#DIV/0!</v>
      </c>
      <c r="T50" s="10" t="e">
        <f t="shared" si="5"/>
        <v>#DIV/0!</v>
      </c>
    </row>
    <row r="51" spans="1:20" x14ac:dyDescent="0.35">
      <c r="A51" s="8">
        <v>208518967</v>
      </c>
      <c r="B51" s="8" t="s">
        <v>19</v>
      </c>
      <c r="C51" s="9">
        <f t="shared" si="0"/>
        <v>0</v>
      </c>
      <c r="D51" s="10" t="s">
        <v>20</v>
      </c>
      <c r="E51" s="10" t="s">
        <v>45</v>
      </c>
      <c r="F51" s="10"/>
      <c r="G51" s="10"/>
      <c r="H51" s="10"/>
      <c r="I51" s="10"/>
      <c r="J51" s="10"/>
      <c r="K51" s="10"/>
      <c r="L51" s="10"/>
      <c r="M51" s="10"/>
      <c r="N51" s="11" t="e">
        <f t="shared" si="1"/>
        <v>#DIV/0!</v>
      </c>
      <c r="O51" s="10"/>
      <c r="P51" s="11" t="e">
        <f t="shared" si="2"/>
        <v>#DIV/0!</v>
      </c>
      <c r="Q51" s="11" t="e">
        <f t="shared" si="6"/>
        <v>#DIV/0!</v>
      </c>
      <c r="R51" s="11" t="e">
        <f t="shared" si="3"/>
        <v>#DIV/0!</v>
      </c>
      <c r="S51" s="12" t="e">
        <f t="shared" si="4"/>
        <v>#DIV/0!</v>
      </c>
      <c r="T51" s="10" t="e">
        <f t="shared" si="5"/>
        <v>#DIV/0!</v>
      </c>
    </row>
    <row r="52" spans="1:20" x14ac:dyDescent="0.35">
      <c r="A52" s="13">
        <v>208518973</v>
      </c>
      <c r="B52" s="8" t="s">
        <v>19</v>
      </c>
      <c r="C52" s="9">
        <f t="shared" si="0"/>
        <v>0</v>
      </c>
      <c r="D52" s="14" t="s">
        <v>22</v>
      </c>
      <c r="E52" s="14" t="s">
        <v>46</v>
      </c>
      <c r="F52" s="14"/>
      <c r="G52" s="14"/>
      <c r="H52" s="14"/>
      <c r="I52" s="14"/>
      <c r="J52" s="14"/>
      <c r="K52" s="14"/>
      <c r="L52" s="14"/>
      <c r="M52" s="14"/>
      <c r="N52" s="11" t="e">
        <f t="shared" si="1"/>
        <v>#DIV/0!</v>
      </c>
      <c r="O52" s="14"/>
      <c r="P52" s="11" t="e">
        <f t="shared" si="2"/>
        <v>#DIV/0!</v>
      </c>
      <c r="Q52" s="11" t="e">
        <f t="shared" si="6"/>
        <v>#DIV/0!</v>
      </c>
      <c r="R52" s="11" t="e">
        <f t="shared" si="3"/>
        <v>#DIV/0!</v>
      </c>
      <c r="S52" s="12" t="e">
        <f t="shared" si="4"/>
        <v>#DIV/0!</v>
      </c>
      <c r="T52" s="10" t="e">
        <f t="shared" si="5"/>
        <v>#DIV/0!</v>
      </c>
    </row>
    <row r="53" spans="1:20" ht="16" x14ac:dyDescent="0.4">
      <c r="A53" s="8">
        <v>208518975</v>
      </c>
      <c r="B53" s="8" t="s">
        <v>19</v>
      </c>
      <c r="C53" s="9">
        <f t="shared" si="0"/>
        <v>0</v>
      </c>
      <c r="D53" s="10" t="s">
        <v>22</v>
      </c>
      <c r="E53" s="10" t="s">
        <v>47</v>
      </c>
      <c r="F53" s="10"/>
      <c r="G53" s="10"/>
      <c r="H53" s="10"/>
      <c r="I53" s="10"/>
      <c r="J53" s="10"/>
      <c r="K53" s="10"/>
      <c r="L53" s="10"/>
      <c r="M53" s="10"/>
      <c r="N53" s="11" t="e">
        <f t="shared" si="1"/>
        <v>#DIV/0!</v>
      </c>
      <c r="O53" s="10"/>
      <c r="P53" s="11" t="e">
        <f t="shared" si="2"/>
        <v>#DIV/0!</v>
      </c>
      <c r="Q53" s="11" t="e">
        <f t="shared" si="6"/>
        <v>#DIV/0!</v>
      </c>
      <c r="R53" s="11" t="e">
        <f t="shared" si="3"/>
        <v>#DIV/0!</v>
      </c>
      <c r="S53" s="12" t="e">
        <f t="shared" si="4"/>
        <v>#DIV/0!</v>
      </c>
      <c r="T53" s="15" t="e">
        <f t="shared" si="5"/>
        <v>#DIV/0!</v>
      </c>
    </row>
    <row r="54" spans="1:20" x14ac:dyDescent="0.35">
      <c r="A54" s="13">
        <v>210908591</v>
      </c>
      <c r="B54" s="8" t="s">
        <v>19</v>
      </c>
      <c r="C54" s="9">
        <f t="shared" si="0"/>
        <v>1.95</v>
      </c>
      <c r="D54" s="14" t="s">
        <v>36</v>
      </c>
      <c r="E54" s="14" t="s">
        <v>48</v>
      </c>
      <c r="F54" s="14"/>
      <c r="G54" s="14">
        <v>23400</v>
      </c>
      <c r="H54" s="14">
        <v>12.5</v>
      </c>
      <c r="I54" s="14">
        <v>20</v>
      </c>
      <c r="J54" s="14">
        <v>22400</v>
      </c>
      <c r="K54" s="14">
        <v>9</v>
      </c>
      <c r="L54" s="14">
        <v>20800</v>
      </c>
      <c r="M54" s="14"/>
      <c r="N54" s="11">
        <f t="shared" si="1"/>
        <v>0</v>
      </c>
      <c r="O54" s="14"/>
      <c r="P54" s="11">
        <f t="shared" si="2"/>
        <v>0.9285714285714286</v>
      </c>
      <c r="Q54" s="11" t="str">
        <f t="shared" si="6"/>
        <v>No</v>
      </c>
      <c r="R54" s="11" t="str">
        <f t="shared" si="3"/>
        <v>No</v>
      </c>
      <c r="S54" s="12" t="str">
        <f t="shared" si="4"/>
        <v>$0.00</v>
      </c>
      <c r="T54" s="10" t="str">
        <f t="shared" si="5"/>
        <v>NO</v>
      </c>
    </row>
    <row r="55" spans="1:20" x14ac:dyDescent="0.35">
      <c r="A55" s="8">
        <v>210908611</v>
      </c>
      <c r="B55" s="8" t="s">
        <v>19</v>
      </c>
      <c r="C55" s="9">
        <f t="shared" si="0"/>
        <v>1.95</v>
      </c>
      <c r="D55" s="10" t="s">
        <v>36</v>
      </c>
      <c r="E55" s="10" t="s">
        <v>49</v>
      </c>
      <c r="F55" s="10"/>
      <c r="G55" s="10">
        <v>23400</v>
      </c>
      <c r="H55" s="10">
        <v>12.5</v>
      </c>
      <c r="I55" s="10">
        <v>20</v>
      </c>
      <c r="J55" s="10">
        <v>22400</v>
      </c>
      <c r="K55" s="10">
        <v>9</v>
      </c>
      <c r="L55" s="10">
        <v>20800</v>
      </c>
      <c r="M55" s="10"/>
      <c r="N55" s="11">
        <f t="shared" si="1"/>
        <v>0</v>
      </c>
      <c r="O55" s="10"/>
      <c r="P55" s="11">
        <f t="shared" si="2"/>
        <v>0.9285714285714286</v>
      </c>
      <c r="Q55" s="11" t="str">
        <f t="shared" si="6"/>
        <v>No</v>
      </c>
      <c r="R55" s="11" t="str">
        <f t="shared" si="3"/>
        <v>No</v>
      </c>
      <c r="S55" s="12" t="str">
        <f t="shared" si="4"/>
        <v>$0.00</v>
      </c>
      <c r="T55" s="10" t="str">
        <f t="shared" si="5"/>
        <v>NO</v>
      </c>
    </row>
    <row r="56" spans="1:20" x14ac:dyDescent="0.35">
      <c r="A56" s="13">
        <v>210908615</v>
      </c>
      <c r="B56" s="8" t="s">
        <v>19</v>
      </c>
      <c r="C56" s="9">
        <f t="shared" si="0"/>
        <v>1.8333333333333333</v>
      </c>
      <c r="D56" s="14" t="s">
        <v>36</v>
      </c>
      <c r="E56" s="14" t="s">
        <v>50</v>
      </c>
      <c r="F56" s="14"/>
      <c r="G56" s="14">
        <v>22000</v>
      </c>
      <c r="H56" s="14">
        <v>12</v>
      </c>
      <c r="I56" s="14">
        <v>17</v>
      </c>
      <c r="J56" s="14">
        <v>22000</v>
      </c>
      <c r="K56" s="14">
        <v>8.5500000000000007</v>
      </c>
      <c r="L56" s="14">
        <v>20800</v>
      </c>
      <c r="M56" s="14"/>
      <c r="N56" s="11">
        <f t="shared" si="1"/>
        <v>0</v>
      </c>
      <c r="O56" s="14"/>
      <c r="P56" s="11">
        <f t="shared" si="2"/>
        <v>0.94545454545454544</v>
      </c>
      <c r="Q56" s="11" t="str">
        <f t="shared" si="6"/>
        <v>No</v>
      </c>
      <c r="R56" s="11" t="str">
        <f t="shared" si="3"/>
        <v>No</v>
      </c>
      <c r="S56" s="12" t="str">
        <f t="shared" si="4"/>
        <v>$0.00</v>
      </c>
      <c r="T56" s="10" t="str">
        <f t="shared" si="5"/>
        <v>NO</v>
      </c>
    </row>
    <row r="57" spans="1:20" x14ac:dyDescent="0.35">
      <c r="A57" s="8">
        <v>210908619</v>
      </c>
      <c r="B57" s="8" t="s">
        <v>19</v>
      </c>
      <c r="C57" s="9">
        <f t="shared" si="0"/>
        <v>2.9333333333333331</v>
      </c>
      <c r="D57" s="10" t="s">
        <v>39</v>
      </c>
      <c r="E57" s="10" t="s">
        <v>51</v>
      </c>
      <c r="F57" s="10"/>
      <c r="G57" s="10">
        <v>35200</v>
      </c>
      <c r="H57" s="10">
        <v>12</v>
      </c>
      <c r="I57" s="10">
        <v>19</v>
      </c>
      <c r="J57" s="10">
        <v>34400</v>
      </c>
      <c r="K57" s="10">
        <v>9.1999999999999993</v>
      </c>
      <c r="L57" s="10">
        <v>30400</v>
      </c>
      <c r="M57" s="10"/>
      <c r="N57" s="11">
        <f t="shared" si="1"/>
        <v>0</v>
      </c>
      <c r="O57" s="10"/>
      <c r="P57" s="11">
        <f t="shared" si="2"/>
        <v>0.88372093023255816</v>
      </c>
      <c r="Q57" s="11" t="str">
        <f t="shared" si="6"/>
        <v>No</v>
      </c>
      <c r="R57" s="11" t="str">
        <f t="shared" si="3"/>
        <v>No</v>
      </c>
      <c r="S57" s="12" t="str">
        <f t="shared" si="4"/>
        <v>$0.00</v>
      </c>
      <c r="T57" s="10" t="str">
        <f t="shared" si="5"/>
        <v>NO</v>
      </c>
    </row>
    <row r="58" spans="1:20" x14ac:dyDescent="0.35">
      <c r="A58" s="13">
        <v>210908665</v>
      </c>
      <c r="B58" s="8" t="s">
        <v>19</v>
      </c>
      <c r="C58" s="9">
        <f t="shared" si="0"/>
        <v>2.9333333333333331</v>
      </c>
      <c r="D58" s="14" t="s">
        <v>39</v>
      </c>
      <c r="E58" s="14" t="s">
        <v>52</v>
      </c>
      <c r="F58" s="14"/>
      <c r="G58" s="14">
        <v>35200</v>
      </c>
      <c r="H58" s="14">
        <v>12</v>
      </c>
      <c r="I58" s="14">
        <v>19</v>
      </c>
      <c r="J58" s="14">
        <v>34400</v>
      </c>
      <c r="K58" s="14">
        <v>9.1999999999999993</v>
      </c>
      <c r="L58" s="14">
        <v>30400</v>
      </c>
      <c r="M58" s="14"/>
      <c r="N58" s="11">
        <f t="shared" si="1"/>
        <v>0</v>
      </c>
      <c r="O58" s="14"/>
      <c r="P58" s="11">
        <f t="shared" si="2"/>
        <v>0.88372093023255816</v>
      </c>
      <c r="Q58" s="11" t="str">
        <f t="shared" si="6"/>
        <v>No</v>
      </c>
      <c r="R58" s="11" t="str">
        <f t="shared" si="3"/>
        <v>No</v>
      </c>
      <c r="S58" s="12" t="str">
        <f t="shared" si="4"/>
        <v>$0.00</v>
      </c>
      <c r="T58" s="10" t="str">
        <f t="shared" si="5"/>
        <v>NO</v>
      </c>
    </row>
    <row r="59" spans="1:20" x14ac:dyDescent="0.35">
      <c r="A59" s="8">
        <v>210908670</v>
      </c>
      <c r="B59" s="8" t="s">
        <v>19</v>
      </c>
      <c r="C59" s="9">
        <f t="shared" si="0"/>
        <v>2.9333333333333331</v>
      </c>
      <c r="D59" s="10" t="s">
        <v>39</v>
      </c>
      <c r="E59" s="10" t="s">
        <v>53</v>
      </c>
      <c r="F59" s="10"/>
      <c r="G59" s="10">
        <v>35200</v>
      </c>
      <c r="H59" s="10">
        <v>12</v>
      </c>
      <c r="I59" s="10">
        <v>19</v>
      </c>
      <c r="J59" s="10">
        <v>34400</v>
      </c>
      <c r="K59" s="10">
        <v>9.1999999999999993</v>
      </c>
      <c r="L59" s="10">
        <v>30400</v>
      </c>
      <c r="M59" s="10"/>
      <c r="N59" s="11">
        <f t="shared" si="1"/>
        <v>0</v>
      </c>
      <c r="O59" s="10"/>
      <c r="P59" s="11">
        <f t="shared" si="2"/>
        <v>0.88372093023255816</v>
      </c>
      <c r="Q59" s="11" t="str">
        <f t="shared" si="6"/>
        <v>No</v>
      </c>
      <c r="R59" s="11" t="str">
        <f t="shared" si="3"/>
        <v>No</v>
      </c>
      <c r="S59" s="12" t="str">
        <f t="shared" si="4"/>
        <v>$0.00</v>
      </c>
      <c r="T59" s="10" t="str">
        <f t="shared" si="5"/>
        <v>NO</v>
      </c>
    </row>
    <row r="60" spans="1:20" x14ac:dyDescent="0.35">
      <c r="A60" s="13">
        <v>211594473</v>
      </c>
      <c r="B60" s="8" t="s">
        <v>19</v>
      </c>
      <c r="C60" s="9">
        <f t="shared" si="0"/>
        <v>3</v>
      </c>
      <c r="D60" s="14" t="s">
        <v>54</v>
      </c>
      <c r="E60" s="14" t="s">
        <v>55</v>
      </c>
      <c r="F60" s="14"/>
      <c r="G60" s="14">
        <v>36000</v>
      </c>
      <c r="H60" s="14">
        <v>10</v>
      </c>
      <c r="I60" s="14">
        <v>16</v>
      </c>
      <c r="J60" s="14">
        <v>40000</v>
      </c>
      <c r="K60" s="14">
        <v>9.5</v>
      </c>
      <c r="L60" s="14">
        <v>30400</v>
      </c>
      <c r="M60" s="14">
        <v>34400</v>
      </c>
      <c r="N60" s="11">
        <f t="shared" si="1"/>
        <v>0.86</v>
      </c>
      <c r="O60" s="14">
        <v>1.97</v>
      </c>
      <c r="P60" s="11">
        <f t="shared" si="2"/>
        <v>0.76</v>
      </c>
      <c r="Q60" s="11" t="str">
        <f t="shared" si="6"/>
        <v>Path A</v>
      </c>
      <c r="R60" s="11" t="str">
        <f t="shared" si="3"/>
        <v>No</v>
      </c>
      <c r="S60" s="12">
        <f t="shared" si="4"/>
        <v>1500</v>
      </c>
      <c r="T60" s="10" t="str">
        <f t="shared" si="5"/>
        <v>YES</v>
      </c>
    </row>
    <row r="61" spans="1:20" hidden="1" x14ac:dyDescent="0.35">
      <c r="A61" s="8">
        <v>211594474</v>
      </c>
      <c r="B61" s="8" t="s">
        <v>19</v>
      </c>
      <c r="C61" s="9">
        <f t="shared" si="0"/>
        <v>4.583333333333333</v>
      </c>
      <c r="D61" s="10" t="s">
        <v>56</v>
      </c>
      <c r="E61" s="10" t="s">
        <v>57</v>
      </c>
      <c r="F61" s="10"/>
      <c r="G61" s="10">
        <v>55000</v>
      </c>
      <c r="H61" s="10">
        <v>8.8000000000000007</v>
      </c>
      <c r="I61" s="10">
        <v>15.3</v>
      </c>
      <c r="J61" s="10">
        <v>59000</v>
      </c>
      <c r="K61" s="10">
        <v>9.4</v>
      </c>
      <c r="L61" s="10">
        <v>42000</v>
      </c>
      <c r="M61" s="10">
        <v>48500</v>
      </c>
      <c r="N61" s="11">
        <f t="shared" si="1"/>
        <v>0.82203389830508478</v>
      </c>
      <c r="O61" s="10">
        <v>1.91</v>
      </c>
      <c r="P61" s="11">
        <f t="shared" si="2"/>
        <v>0.71186440677966101</v>
      </c>
      <c r="Q61" s="11" t="str">
        <f t="shared" si="6"/>
        <v>No</v>
      </c>
      <c r="R61" s="11" t="str">
        <f t="shared" si="3"/>
        <v>No</v>
      </c>
      <c r="S61" s="12">
        <f t="shared" si="4"/>
        <v>2291.6666666666665</v>
      </c>
      <c r="T61" s="10" t="str">
        <f t="shared" si="5"/>
        <v>NO</v>
      </c>
    </row>
    <row r="62" spans="1:20" x14ac:dyDescent="0.35">
      <c r="A62" s="13">
        <v>211887778</v>
      </c>
      <c r="B62" s="8" t="s">
        <v>19</v>
      </c>
      <c r="C62" s="9">
        <f t="shared" si="0"/>
        <v>1.95</v>
      </c>
      <c r="D62" s="14" t="s">
        <v>20</v>
      </c>
      <c r="E62" s="14" t="s">
        <v>37</v>
      </c>
      <c r="F62" s="14"/>
      <c r="G62" s="14">
        <v>23400</v>
      </c>
      <c r="H62" s="14">
        <v>12</v>
      </c>
      <c r="I62" s="14">
        <v>18.5</v>
      </c>
      <c r="J62" s="14">
        <v>24000</v>
      </c>
      <c r="K62" s="14">
        <v>8.5</v>
      </c>
      <c r="L62" s="14">
        <v>19200</v>
      </c>
      <c r="M62" s="14">
        <v>17600</v>
      </c>
      <c r="N62" s="11">
        <f t="shared" si="1"/>
        <v>0.73333333333333328</v>
      </c>
      <c r="O62" s="14">
        <v>2.1</v>
      </c>
      <c r="P62" s="11">
        <f t="shared" si="2"/>
        <v>0.8</v>
      </c>
      <c r="Q62" s="11" t="str">
        <f t="shared" si="6"/>
        <v>Path A</v>
      </c>
      <c r="R62" s="11" t="str">
        <f t="shared" si="3"/>
        <v>Path B</v>
      </c>
      <c r="S62" s="12">
        <f t="shared" si="4"/>
        <v>975</v>
      </c>
      <c r="T62" s="10" t="str">
        <f t="shared" si="5"/>
        <v>YES</v>
      </c>
    </row>
    <row r="63" spans="1:20" x14ac:dyDescent="0.35">
      <c r="A63" s="8">
        <v>211887779</v>
      </c>
      <c r="B63" s="8" t="s">
        <v>19</v>
      </c>
      <c r="C63" s="9">
        <f t="shared" si="0"/>
        <v>2.85</v>
      </c>
      <c r="D63" s="10" t="s">
        <v>20</v>
      </c>
      <c r="E63" s="10" t="s">
        <v>38</v>
      </c>
      <c r="F63" s="10"/>
      <c r="G63" s="10">
        <v>34200</v>
      </c>
      <c r="H63" s="10">
        <v>10</v>
      </c>
      <c r="I63" s="10">
        <v>16.5</v>
      </c>
      <c r="J63" s="10">
        <v>36000</v>
      </c>
      <c r="K63" s="10">
        <v>8.5</v>
      </c>
      <c r="L63" s="10">
        <v>24000</v>
      </c>
      <c r="M63" s="10"/>
      <c r="N63" s="11">
        <f t="shared" si="1"/>
        <v>0</v>
      </c>
      <c r="O63" s="10"/>
      <c r="P63" s="11">
        <f t="shared" si="2"/>
        <v>0.66666666666666663</v>
      </c>
      <c r="Q63" s="11" t="str">
        <f t="shared" si="6"/>
        <v>No</v>
      </c>
      <c r="R63" s="11" t="str">
        <f t="shared" si="3"/>
        <v>No</v>
      </c>
      <c r="S63" s="12" t="str">
        <f t="shared" si="4"/>
        <v>$0.00</v>
      </c>
      <c r="T63" s="10" t="str">
        <f t="shared" si="5"/>
        <v>NO</v>
      </c>
    </row>
    <row r="64" spans="1:20" x14ac:dyDescent="0.35">
      <c r="A64" s="13">
        <v>211887780</v>
      </c>
      <c r="B64" s="8" t="s">
        <v>19</v>
      </c>
      <c r="C64" s="9">
        <f t="shared" si="0"/>
        <v>3</v>
      </c>
      <c r="D64" s="14" t="s">
        <v>22</v>
      </c>
      <c r="E64" s="14" t="s">
        <v>38</v>
      </c>
      <c r="F64" s="14"/>
      <c r="G64" s="14">
        <v>36000</v>
      </c>
      <c r="H64" s="14">
        <v>12</v>
      </c>
      <c r="I64" s="14">
        <v>18</v>
      </c>
      <c r="J64" s="14">
        <v>36000</v>
      </c>
      <c r="K64" s="14">
        <v>8.5</v>
      </c>
      <c r="L64" s="14">
        <v>24000</v>
      </c>
      <c r="M64" s="14">
        <v>28000</v>
      </c>
      <c r="N64" s="11">
        <f t="shared" si="1"/>
        <v>0.77777777777777779</v>
      </c>
      <c r="O64" s="14">
        <v>2.1</v>
      </c>
      <c r="P64" s="11">
        <f t="shared" si="2"/>
        <v>0.66666666666666663</v>
      </c>
      <c r="Q64" s="11" t="str">
        <f t="shared" si="6"/>
        <v>Path A</v>
      </c>
      <c r="R64" s="11" t="str">
        <f t="shared" si="3"/>
        <v>Path B</v>
      </c>
      <c r="S64" s="12">
        <f t="shared" si="4"/>
        <v>1500</v>
      </c>
      <c r="T64" s="10" t="str">
        <f t="shared" si="5"/>
        <v>YES</v>
      </c>
    </row>
    <row r="65" spans="1:20" x14ac:dyDescent="0.35">
      <c r="A65" s="8">
        <v>211887781</v>
      </c>
      <c r="B65" s="8" t="s">
        <v>19</v>
      </c>
      <c r="C65" s="9">
        <f t="shared" si="0"/>
        <v>3.75</v>
      </c>
      <c r="D65" s="10" t="s">
        <v>22</v>
      </c>
      <c r="E65" s="10" t="s">
        <v>40</v>
      </c>
      <c r="F65" s="10"/>
      <c r="G65" s="10">
        <v>45000</v>
      </c>
      <c r="H65" s="10">
        <v>11.2</v>
      </c>
      <c r="I65" s="10">
        <v>17</v>
      </c>
      <c r="J65" s="10">
        <v>47000</v>
      </c>
      <c r="K65" s="10">
        <v>8.5</v>
      </c>
      <c r="L65" s="10">
        <v>32000</v>
      </c>
      <c r="M65" s="10">
        <v>34400</v>
      </c>
      <c r="N65" s="11">
        <f t="shared" si="1"/>
        <v>0.73191489361702122</v>
      </c>
      <c r="O65" s="10">
        <v>2</v>
      </c>
      <c r="P65" s="11">
        <f t="shared" si="2"/>
        <v>0.68085106382978722</v>
      </c>
      <c r="Q65" s="11" t="str">
        <f t="shared" si="6"/>
        <v>Path A</v>
      </c>
      <c r="R65" s="11" t="str">
        <f t="shared" si="3"/>
        <v>Path B</v>
      </c>
      <c r="S65" s="12">
        <f t="shared" si="4"/>
        <v>1875</v>
      </c>
      <c r="T65" s="10" t="str">
        <f t="shared" si="5"/>
        <v>YES</v>
      </c>
    </row>
    <row r="66" spans="1:20" x14ac:dyDescent="0.35">
      <c r="A66" s="13">
        <v>211887782</v>
      </c>
      <c r="B66" s="8" t="s">
        <v>19</v>
      </c>
      <c r="C66" s="9">
        <f t="shared" si="0"/>
        <v>4.5</v>
      </c>
      <c r="D66" s="14" t="s">
        <v>22</v>
      </c>
      <c r="E66" s="14" t="s">
        <v>41</v>
      </c>
      <c r="F66" s="14"/>
      <c r="G66" s="14">
        <v>54000</v>
      </c>
      <c r="H66" s="14">
        <v>10</v>
      </c>
      <c r="I66" s="14">
        <v>16</v>
      </c>
      <c r="J66" s="14">
        <v>54000</v>
      </c>
      <c r="K66" s="14">
        <v>8.5</v>
      </c>
      <c r="L66" s="14">
        <v>35600</v>
      </c>
      <c r="M66" s="14">
        <v>38500</v>
      </c>
      <c r="N66" s="11">
        <f t="shared" si="1"/>
        <v>0.71296296296296291</v>
      </c>
      <c r="O66" s="14">
        <v>1.9</v>
      </c>
      <c r="P66" s="11">
        <f t="shared" si="2"/>
        <v>0.65925925925925921</v>
      </c>
      <c r="Q66" s="11" t="str">
        <f t="shared" si="6"/>
        <v>Path A</v>
      </c>
      <c r="R66" s="11" t="str">
        <f t="shared" si="3"/>
        <v>No</v>
      </c>
      <c r="S66" s="12">
        <f t="shared" si="4"/>
        <v>2250</v>
      </c>
      <c r="T66" s="10" t="str">
        <f t="shared" si="5"/>
        <v>YES</v>
      </c>
    </row>
    <row r="67" spans="1:20" x14ac:dyDescent="0.35">
      <c r="A67" s="8">
        <v>213352684</v>
      </c>
      <c r="B67" s="8" t="s">
        <v>19</v>
      </c>
      <c r="C67" s="9">
        <f t="shared" ref="C67:C130" si="7">G67/12000</f>
        <v>2</v>
      </c>
      <c r="D67" s="10" t="s">
        <v>36</v>
      </c>
      <c r="E67" s="10" t="s">
        <v>24</v>
      </c>
      <c r="F67" s="10"/>
      <c r="G67" s="10">
        <v>24000</v>
      </c>
      <c r="H67" s="10">
        <v>13</v>
      </c>
      <c r="I67" s="10">
        <v>19</v>
      </c>
      <c r="J67" s="10">
        <v>24000</v>
      </c>
      <c r="K67" s="10">
        <v>8.8000000000000007</v>
      </c>
      <c r="L67" s="10">
        <v>22400</v>
      </c>
      <c r="M67" s="10">
        <v>19600</v>
      </c>
      <c r="N67" s="11">
        <f t="shared" ref="N67:N130" si="8">M67/J67</f>
        <v>0.81666666666666665</v>
      </c>
      <c r="O67" s="10">
        <v>2.1</v>
      </c>
      <c r="P67" s="11">
        <f t="shared" ref="P67:P130" si="9">L67/J67</f>
        <v>0.93333333333333335</v>
      </c>
      <c r="Q67" s="11" t="str">
        <f t="shared" si="6"/>
        <v>Path A</v>
      </c>
      <c r="R67" s="11" t="str">
        <f t="shared" ref="R67:R130" si="10">IF(AND(I67&gt;=16,+H67&gt;=11,+K67&gt;=8,+O67&gt;=1.75,+N67&gt;=45%),"Path B","No")</f>
        <v>Path B</v>
      </c>
      <c r="S67" s="12">
        <f t="shared" ref="S67:S130" si="11">IF(AND(I67&gt;=15.2,+K67&gt;=8.1,+N67&gt;=0.7,+O67&gt;=1.75),C67*500,"$0.00")</f>
        <v>1000</v>
      </c>
      <c r="T67" s="10" t="str">
        <f t="shared" ref="T67:T130" si="12">IF(AND(I67&gt;=15.2,+H67&gt;=10,+K67&gt;=8.1,+O67&gt;=1.75,(OR(AND(N67&gt;=70%,O67&gt;=58%)))),"YES","NO")</f>
        <v>YES</v>
      </c>
    </row>
    <row r="68" spans="1:20" x14ac:dyDescent="0.35">
      <c r="A68" s="13">
        <v>213352685</v>
      </c>
      <c r="B68" s="8" t="s">
        <v>19</v>
      </c>
      <c r="C68" s="9">
        <f t="shared" si="7"/>
        <v>2.85</v>
      </c>
      <c r="D68" s="14" t="s">
        <v>36</v>
      </c>
      <c r="E68" s="14" t="s">
        <v>21</v>
      </c>
      <c r="F68" s="14"/>
      <c r="G68" s="14">
        <v>34200</v>
      </c>
      <c r="H68" s="14">
        <v>11.2</v>
      </c>
      <c r="I68" s="14">
        <v>17</v>
      </c>
      <c r="J68" s="14">
        <v>36000</v>
      </c>
      <c r="K68" s="14">
        <v>8.8000000000000007</v>
      </c>
      <c r="L68" s="14">
        <v>27600</v>
      </c>
      <c r="M68" s="14">
        <v>25200</v>
      </c>
      <c r="N68" s="11">
        <f t="shared" si="8"/>
        <v>0.7</v>
      </c>
      <c r="O68" s="14">
        <v>1.9</v>
      </c>
      <c r="P68" s="11">
        <f t="shared" si="9"/>
        <v>0.76666666666666672</v>
      </c>
      <c r="Q68" s="11" t="str">
        <f t="shared" ref="Q68:Q131" si="13">IF(AND(I68&gt;=16,+H68&gt;=9.8,+K68&gt;=8.5,+O68&gt;=1.75,+N68&gt;=60%),"Path A","No")</f>
        <v>Path A</v>
      </c>
      <c r="R68" s="11" t="str">
        <f t="shared" si="10"/>
        <v>Path B</v>
      </c>
      <c r="S68" s="12">
        <f t="shared" si="11"/>
        <v>1425</v>
      </c>
      <c r="T68" s="10" t="str">
        <f t="shared" si="12"/>
        <v>YES</v>
      </c>
    </row>
    <row r="69" spans="1:20" x14ac:dyDescent="0.35">
      <c r="A69" s="8">
        <v>213352686</v>
      </c>
      <c r="B69" s="8" t="s">
        <v>19</v>
      </c>
      <c r="C69" s="9">
        <f t="shared" si="7"/>
        <v>2.9333333333333331</v>
      </c>
      <c r="D69" s="10" t="s">
        <v>39</v>
      </c>
      <c r="E69" s="10" t="s">
        <v>21</v>
      </c>
      <c r="F69" s="10"/>
      <c r="G69" s="10">
        <v>35200</v>
      </c>
      <c r="H69" s="10">
        <v>12</v>
      </c>
      <c r="I69" s="10">
        <v>18</v>
      </c>
      <c r="J69" s="10">
        <v>36000</v>
      </c>
      <c r="K69" s="10">
        <v>8.8000000000000007</v>
      </c>
      <c r="L69" s="10">
        <v>32000</v>
      </c>
      <c r="M69" s="10">
        <v>29200</v>
      </c>
      <c r="N69" s="11">
        <f t="shared" si="8"/>
        <v>0.81111111111111112</v>
      </c>
      <c r="O69" s="10">
        <v>2</v>
      </c>
      <c r="P69" s="11">
        <f t="shared" si="9"/>
        <v>0.88888888888888884</v>
      </c>
      <c r="Q69" s="11" t="str">
        <f t="shared" si="13"/>
        <v>Path A</v>
      </c>
      <c r="R69" s="11" t="str">
        <f t="shared" si="10"/>
        <v>Path B</v>
      </c>
      <c r="S69" s="12">
        <f t="shared" si="11"/>
        <v>1466.6666666666665</v>
      </c>
      <c r="T69" s="10" t="str">
        <f t="shared" si="12"/>
        <v>YES</v>
      </c>
    </row>
    <row r="70" spans="1:20" x14ac:dyDescent="0.35">
      <c r="A70" s="13">
        <v>213352687</v>
      </c>
      <c r="B70" s="8" t="s">
        <v>19</v>
      </c>
      <c r="C70" s="9">
        <f t="shared" si="7"/>
        <v>3.75</v>
      </c>
      <c r="D70" s="14" t="s">
        <v>39</v>
      </c>
      <c r="E70" s="14" t="s">
        <v>25</v>
      </c>
      <c r="F70" s="14"/>
      <c r="G70" s="14">
        <v>45000</v>
      </c>
      <c r="H70" s="14">
        <v>11.7</v>
      </c>
      <c r="I70" s="14">
        <v>17</v>
      </c>
      <c r="J70" s="14">
        <v>47000</v>
      </c>
      <c r="K70" s="14">
        <v>8.8000000000000007</v>
      </c>
      <c r="L70" s="14">
        <v>39000</v>
      </c>
      <c r="M70" s="14">
        <v>33200</v>
      </c>
      <c r="N70" s="11">
        <f t="shared" si="8"/>
        <v>0.70638297872340428</v>
      </c>
      <c r="O70" s="14">
        <v>2.1</v>
      </c>
      <c r="P70" s="11">
        <f t="shared" si="9"/>
        <v>0.82978723404255317</v>
      </c>
      <c r="Q70" s="11" t="str">
        <f t="shared" si="13"/>
        <v>Path A</v>
      </c>
      <c r="R70" s="11" t="str">
        <f t="shared" si="10"/>
        <v>Path B</v>
      </c>
      <c r="S70" s="12">
        <f t="shared" si="11"/>
        <v>1875</v>
      </c>
      <c r="T70" s="10" t="str">
        <f t="shared" si="12"/>
        <v>YES</v>
      </c>
    </row>
    <row r="71" spans="1:20" x14ac:dyDescent="0.35">
      <c r="A71" s="8">
        <v>213352688</v>
      </c>
      <c r="B71" s="8" t="s">
        <v>19</v>
      </c>
      <c r="C71" s="9">
        <f t="shared" si="7"/>
        <v>4.5</v>
      </c>
      <c r="D71" s="10" t="s">
        <v>39</v>
      </c>
      <c r="E71" s="10" t="s">
        <v>23</v>
      </c>
      <c r="F71" s="10"/>
      <c r="G71" s="10">
        <v>54000</v>
      </c>
      <c r="H71" s="10">
        <v>10</v>
      </c>
      <c r="I71" s="10">
        <v>16</v>
      </c>
      <c r="J71" s="10">
        <v>55000</v>
      </c>
      <c r="K71" s="10">
        <v>8.8000000000000007</v>
      </c>
      <c r="L71" s="10">
        <v>42000</v>
      </c>
      <c r="M71" s="10">
        <v>38500</v>
      </c>
      <c r="N71" s="11">
        <f t="shared" si="8"/>
        <v>0.7</v>
      </c>
      <c r="O71" s="10">
        <v>1.9</v>
      </c>
      <c r="P71" s="11">
        <f t="shared" si="9"/>
        <v>0.76363636363636367</v>
      </c>
      <c r="Q71" s="11" t="str">
        <f t="shared" si="13"/>
        <v>Path A</v>
      </c>
      <c r="R71" s="11" t="str">
        <f t="shared" si="10"/>
        <v>No</v>
      </c>
      <c r="S71" s="12">
        <f t="shared" si="11"/>
        <v>2250</v>
      </c>
      <c r="T71" s="10" t="str">
        <f t="shared" si="12"/>
        <v>YES</v>
      </c>
    </row>
    <row r="72" spans="1:20" x14ac:dyDescent="0.35">
      <c r="A72" s="13">
        <v>213386490</v>
      </c>
      <c r="B72" s="8" t="s">
        <v>19</v>
      </c>
      <c r="C72" s="9">
        <f t="shared" si="7"/>
        <v>2.9166666666666665</v>
      </c>
      <c r="D72" s="14" t="s">
        <v>54</v>
      </c>
      <c r="E72" s="14" t="s">
        <v>58</v>
      </c>
      <c r="F72" s="14"/>
      <c r="G72" s="14">
        <v>35000</v>
      </c>
      <c r="H72" s="14">
        <v>10</v>
      </c>
      <c r="I72" s="14">
        <v>15.2</v>
      </c>
      <c r="J72" s="14">
        <v>39000</v>
      </c>
      <c r="K72" s="14">
        <v>10</v>
      </c>
      <c r="L72" s="14">
        <v>33000</v>
      </c>
      <c r="M72" s="14">
        <v>32000</v>
      </c>
      <c r="N72" s="11">
        <f t="shared" si="8"/>
        <v>0.82051282051282048</v>
      </c>
      <c r="O72" s="14">
        <v>2</v>
      </c>
      <c r="P72" s="11">
        <f t="shared" si="9"/>
        <v>0.84615384615384615</v>
      </c>
      <c r="Q72" s="11" t="str">
        <f t="shared" si="13"/>
        <v>No</v>
      </c>
      <c r="R72" s="11" t="str">
        <f t="shared" si="10"/>
        <v>No</v>
      </c>
      <c r="S72" s="12">
        <f t="shared" si="11"/>
        <v>1458.3333333333333</v>
      </c>
      <c r="T72" s="10" t="str">
        <f t="shared" si="12"/>
        <v>YES</v>
      </c>
    </row>
    <row r="73" spans="1:20" x14ac:dyDescent="0.35">
      <c r="A73" s="8">
        <v>213880755</v>
      </c>
      <c r="B73" s="8" t="s">
        <v>19</v>
      </c>
      <c r="C73" s="9">
        <f t="shared" si="7"/>
        <v>3.75</v>
      </c>
      <c r="D73" s="10" t="s">
        <v>56</v>
      </c>
      <c r="E73" s="10" t="s">
        <v>59</v>
      </c>
      <c r="F73" s="10"/>
      <c r="G73" s="10">
        <v>45000</v>
      </c>
      <c r="H73" s="10">
        <v>10</v>
      </c>
      <c r="I73" s="10">
        <v>15.2</v>
      </c>
      <c r="J73" s="10">
        <v>55000</v>
      </c>
      <c r="K73" s="10">
        <v>9.1999999999999993</v>
      </c>
      <c r="L73" s="10">
        <v>37000</v>
      </c>
      <c r="M73" s="10">
        <v>46500</v>
      </c>
      <c r="N73" s="11">
        <f t="shared" si="8"/>
        <v>0.84545454545454546</v>
      </c>
      <c r="O73" s="10">
        <v>1.8</v>
      </c>
      <c r="P73" s="11">
        <f t="shared" si="9"/>
        <v>0.67272727272727273</v>
      </c>
      <c r="Q73" s="11" t="str">
        <f t="shared" si="13"/>
        <v>No</v>
      </c>
      <c r="R73" s="11" t="str">
        <f t="shared" si="10"/>
        <v>No</v>
      </c>
      <c r="S73" s="12">
        <f t="shared" si="11"/>
        <v>1875</v>
      </c>
      <c r="T73" s="10" t="str">
        <f t="shared" si="12"/>
        <v>YES</v>
      </c>
    </row>
    <row r="74" spans="1:20" x14ac:dyDescent="0.35">
      <c r="A74" s="13">
        <v>213885835</v>
      </c>
      <c r="B74" s="8" t="s">
        <v>19</v>
      </c>
      <c r="C74" s="9">
        <f t="shared" si="7"/>
        <v>1.6666666666666667</v>
      </c>
      <c r="D74" s="14" t="s">
        <v>20</v>
      </c>
      <c r="E74" s="14" t="s">
        <v>60</v>
      </c>
      <c r="F74" s="14"/>
      <c r="G74" s="14">
        <v>20000</v>
      </c>
      <c r="H74" s="14">
        <v>10</v>
      </c>
      <c r="I74" s="14">
        <v>16</v>
      </c>
      <c r="J74" s="14">
        <v>23800</v>
      </c>
      <c r="K74" s="14">
        <v>8.5</v>
      </c>
      <c r="L74" s="14">
        <v>19000</v>
      </c>
      <c r="M74" s="14">
        <v>21200</v>
      </c>
      <c r="N74" s="11">
        <f t="shared" si="8"/>
        <v>0.89075630252100846</v>
      </c>
      <c r="O74" s="14">
        <v>2.82</v>
      </c>
      <c r="P74" s="11">
        <f t="shared" si="9"/>
        <v>0.79831932773109249</v>
      </c>
      <c r="Q74" s="11" t="str">
        <f t="shared" si="13"/>
        <v>Path A</v>
      </c>
      <c r="R74" s="11" t="str">
        <f t="shared" si="10"/>
        <v>No</v>
      </c>
      <c r="S74" s="12">
        <f t="shared" si="11"/>
        <v>833.33333333333337</v>
      </c>
      <c r="T74" s="10" t="str">
        <f t="shared" si="12"/>
        <v>YES</v>
      </c>
    </row>
    <row r="75" spans="1:20" x14ac:dyDescent="0.35">
      <c r="A75" s="8">
        <v>213885836</v>
      </c>
      <c r="B75" s="8" t="s">
        <v>19</v>
      </c>
      <c r="C75" s="9">
        <f t="shared" si="7"/>
        <v>1.7166666666666666</v>
      </c>
      <c r="D75" s="10" t="s">
        <v>36</v>
      </c>
      <c r="E75" s="10" t="s">
        <v>60</v>
      </c>
      <c r="F75" s="10"/>
      <c r="G75" s="10">
        <v>20600</v>
      </c>
      <c r="H75" s="10">
        <v>12.2</v>
      </c>
      <c r="I75" s="10">
        <v>18</v>
      </c>
      <c r="J75" s="10">
        <v>23800</v>
      </c>
      <c r="K75" s="10">
        <v>9.1</v>
      </c>
      <c r="L75" s="10">
        <v>22200</v>
      </c>
      <c r="M75" s="10">
        <v>26800</v>
      </c>
      <c r="N75" s="11">
        <f t="shared" si="8"/>
        <v>1.1260504201680672</v>
      </c>
      <c r="O75" s="10">
        <v>2.65</v>
      </c>
      <c r="P75" s="11">
        <f t="shared" si="9"/>
        <v>0.9327731092436975</v>
      </c>
      <c r="Q75" s="11" t="str">
        <f t="shared" si="13"/>
        <v>Path A</v>
      </c>
      <c r="R75" s="11" t="str">
        <f t="shared" si="10"/>
        <v>Path B</v>
      </c>
      <c r="S75" s="12">
        <f t="shared" si="11"/>
        <v>858.33333333333326</v>
      </c>
      <c r="T75" s="10" t="str">
        <f t="shared" si="12"/>
        <v>YES</v>
      </c>
    </row>
    <row r="76" spans="1:20" x14ac:dyDescent="0.35">
      <c r="A76" s="13">
        <v>213885837</v>
      </c>
      <c r="B76" s="8" t="s">
        <v>19</v>
      </c>
      <c r="C76" s="9">
        <f t="shared" si="7"/>
        <v>3.375</v>
      </c>
      <c r="D76" s="14" t="s">
        <v>22</v>
      </c>
      <c r="E76" s="14" t="s">
        <v>61</v>
      </c>
      <c r="F76" s="14"/>
      <c r="G76" s="14">
        <v>40500</v>
      </c>
      <c r="H76" s="14">
        <v>10</v>
      </c>
      <c r="I76" s="14">
        <v>15.5</v>
      </c>
      <c r="J76" s="14">
        <v>46000</v>
      </c>
      <c r="K76" s="14">
        <v>7.9</v>
      </c>
      <c r="L76" s="14">
        <v>22200</v>
      </c>
      <c r="M76" s="14">
        <v>26800</v>
      </c>
      <c r="N76" s="11">
        <f t="shared" si="8"/>
        <v>0.58260869565217388</v>
      </c>
      <c r="O76" s="14">
        <v>2.65</v>
      </c>
      <c r="P76" s="11">
        <f t="shared" si="9"/>
        <v>0.4826086956521739</v>
      </c>
      <c r="Q76" s="11" t="str">
        <f t="shared" si="13"/>
        <v>No</v>
      </c>
      <c r="R76" s="11" t="str">
        <f t="shared" si="10"/>
        <v>No</v>
      </c>
      <c r="S76" s="12" t="str">
        <f t="shared" si="11"/>
        <v>$0.00</v>
      </c>
      <c r="T76" s="10" t="str">
        <f t="shared" si="12"/>
        <v>NO</v>
      </c>
    </row>
    <row r="77" spans="1:20" x14ac:dyDescent="0.35">
      <c r="A77" s="8">
        <v>213885838</v>
      </c>
      <c r="B77" s="8" t="s">
        <v>19</v>
      </c>
      <c r="C77" s="9">
        <f t="shared" si="7"/>
        <v>3.3333333333333335</v>
      </c>
      <c r="D77" s="10" t="s">
        <v>39</v>
      </c>
      <c r="E77" s="10" t="s">
        <v>61</v>
      </c>
      <c r="F77" s="10"/>
      <c r="G77" s="10">
        <v>40000</v>
      </c>
      <c r="H77" s="10">
        <v>11.2</v>
      </c>
      <c r="I77" s="10">
        <v>17.600000000000001</v>
      </c>
      <c r="J77" s="10">
        <v>46000</v>
      </c>
      <c r="K77" s="10">
        <v>8.3000000000000007</v>
      </c>
      <c r="L77" s="10">
        <v>38500</v>
      </c>
      <c r="M77" s="10">
        <v>44000</v>
      </c>
      <c r="N77" s="11">
        <f t="shared" si="8"/>
        <v>0.95652173913043481</v>
      </c>
      <c r="O77" s="10">
        <v>2.39</v>
      </c>
      <c r="P77" s="11">
        <f t="shared" si="9"/>
        <v>0.83695652173913049</v>
      </c>
      <c r="Q77" s="11" t="str">
        <f t="shared" si="13"/>
        <v>No</v>
      </c>
      <c r="R77" s="11" t="str">
        <f t="shared" si="10"/>
        <v>Path B</v>
      </c>
      <c r="S77" s="12">
        <f t="shared" si="11"/>
        <v>1666.6666666666667</v>
      </c>
      <c r="T77" s="10" t="str">
        <f t="shared" si="12"/>
        <v>YES</v>
      </c>
    </row>
    <row r="78" spans="1:20" x14ac:dyDescent="0.35">
      <c r="A78" s="13">
        <v>213885839</v>
      </c>
      <c r="B78" s="8" t="s">
        <v>19</v>
      </c>
      <c r="C78" s="9">
        <f t="shared" si="7"/>
        <v>3.2916666666666665</v>
      </c>
      <c r="D78" s="14" t="s">
        <v>22</v>
      </c>
      <c r="E78" s="14" t="s">
        <v>62</v>
      </c>
      <c r="F78" s="14"/>
      <c r="G78" s="14">
        <v>39500</v>
      </c>
      <c r="H78" s="14">
        <v>10</v>
      </c>
      <c r="I78" s="14">
        <v>15.5</v>
      </c>
      <c r="J78" s="14">
        <v>46000</v>
      </c>
      <c r="K78" s="14">
        <v>7.6</v>
      </c>
      <c r="L78" s="14">
        <v>31600</v>
      </c>
      <c r="M78" s="14">
        <v>32200</v>
      </c>
      <c r="N78" s="11">
        <f t="shared" si="8"/>
        <v>0.7</v>
      </c>
      <c r="O78" s="14">
        <v>2.38</v>
      </c>
      <c r="P78" s="11">
        <f t="shared" si="9"/>
        <v>0.68695652173913047</v>
      </c>
      <c r="Q78" s="11" t="str">
        <f t="shared" si="13"/>
        <v>No</v>
      </c>
      <c r="R78" s="11" t="str">
        <f t="shared" si="10"/>
        <v>No</v>
      </c>
      <c r="S78" s="12" t="str">
        <f t="shared" si="11"/>
        <v>$0.00</v>
      </c>
      <c r="T78" s="10" t="str">
        <f t="shared" si="12"/>
        <v>NO</v>
      </c>
    </row>
    <row r="79" spans="1:20" x14ac:dyDescent="0.35">
      <c r="A79" s="8">
        <v>213885840</v>
      </c>
      <c r="B79" s="8" t="s">
        <v>19</v>
      </c>
      <c r="C79" s="9">
        <f t="shared" si="7"/>
        <v>3.25</v>
      </c>
      <c r="D79" s="10" t="s">
        <v>39</v>
      </c>
      <c r="E79" s="10" t="s">
        <v>62</v>
      </c>
      <c r="F79" s="10"/>
      <c r="G79" s="10">
        <v>39000</v>
      </c>
      <c r="H79" s="10">
        <v>11</v>
      </c>
      <c r="I79" s="10">
        <v>17.3</v>
      </c>
      <c r="J79" s="10">
        <v>45500</v>
      </c>
      <c r="K79" s="10">
        <v>8</v>
      </c>
      <c r="L79" s="10">
        <v>38500</v>
      </c>
      <c r="M79" s="10">
        <v>44500</v>
      </c>
      <c r="N79" s="11">
        <f t="shared" si="8"/>
        <v>0.97802197802197799</v>
      </c>
      <c r="O79" s="10">
        <v>2.33</v>
      </c>
      <c r="P79" s="11">
        <f t="shared" si="9"/>
        <v>0.84615384615384615</v>
      </c>
      <c r="Q79" s="11" t="str">
        <f t="shared" si="13"/>
        <v>No</v>
      </c>
      <c r="R79" s="11" t="str">
        <f t="shared" si="10"/>
        <v>Path B</v>
      </c>
      <c r="S79" s="12" t="str">
        <f t="shared" si="11"/>
        <v>$0.00</v>
      </c>
      <c r="T79" s="10" t="str">
        <f t="shared" si="12"/>
        <v>NO</v>
      </c>
    </row>
    <row r="80" spans="1:20" x14ac:dyDescent="0.35">
      <c r="A80" s="13">
        <v>213885841</v>
      </c>
      <c r="B80" s="8" t="s">
        <v>19</v>
      </c>
      <c r="C80" s="9">
        <f t="shared" si="7"/>
        <v>4.166666666666667</v>
      </c>
      <c r="D80" s="14" t="s">
        <v>22</v>
      </c>
      <c r="E80" s="14" t="s">
        <v>63</v>
      </c>
      <c r="F80" s="14"/>
      <c r="G80" s="14">
        <v>50000</v>
      </c>
      <c r="H80" s="14">
        <v>9.8000000000000007</v>
      </c>
      <c r="I80" s="14">
        <v>15.3</v>
      </c>
      <c r="J80" s="14">
        <v>53500</v>
      </c>
      <c r="K80" s="14">
        <v>8.1999999999999993</v>
      </c>
      <c r="L80" s="14">
        <v>35400</v>
      </c>
      <c r="M80" s="14">
        <v>35200</v>
      </c>
      <c r="N80" s="11">
        <f t="shared" si="8"/>
        <v>0.65794392523364487</v>
      </c>
      <c r="O80" s="14">
        <v>2.4300000000000002</v>
      </c>
      <c r="P80" s="11">
        <f t="shared" si="9"/>
        <v>0.66168224299065426</v>
      </c>
      <c r="Q80" s="11" t="str">
        <f t="shared" si="13"/>
        <v>No</v>
      </c>
      <c r="R80" s="11" t="str">
        <f t="shared" si="10"/>
        <v>No</v>
      </c>
      <c r="S80" s="12" t="str">
        <f t="shared" si="11"/>
        <v>$0.00</v>
      </c>
      <c r="T80" s="10" t="str">
        <f t="shared" si="12"/>
        <v>NO</v>
      </c>
    </row>
    <row r="81" spans="1:20" x14ac:dyDescent="0.35">
      <c r="A81" s="8">
        <v>213885842</v>
      </c>
      <c r="B81" s="8" t="s">
        <v>19</v>
      </c>
      <c r="C81" s="9">
        <f t="shared" si="7"/>
        <v>4.166666666666667</v>
      </c>
      <c r="D81" s="10" t="s">
        <v>39</v>
      </c>
      <c r="E81" s="10" t="s">
        <v>63</v>
      </c>
      <c r="F81" s="10"/>
      <c r="G81" s="10">
        <v>50000</v>
      </c>
      <c r="H81" s="10">
        <v>9.8000000000000007</v>
      </c>
      <c r="I81" s="10">
        <v>16.899999999999999</v>
      </c>
      <c r="J81" s="10">
        <v>54500</v>
      </c>
      <c r="K81" s="10">
        <v>8.6999999999999993</v>
      </c>
      <c r="L81" s="10">
        <v>42000</v>
      </c>
      <c r="M81" s="10">
        <v>46000</v>
      </c>
      <c r="N81" s="11">
        <f t="shared" si="8"/>
        <v>0.84403669724770647</v>
      </c>
      <c r="O81" s="10">
        <v>2.34</v>
      </c>
      <c r="P81" s="11">
        <f t="shared" si="9"/>
        <v>0.77064220183486243</v>
      </c>
      <c r="Q81" s="11" t="str">
        <f t="shared" si="13"/>
        <v>Path A</v>
      </c>
      <c r="R81" s="11" t="str">
        <f t="shared" si="10"/>
        <v>No</v>
      </c>
      <c r="S81" s="12">
        <f t="shared" si="11"/>
        <v>2083.3333333333335</v>
      </c>
      <c r="T81" s="10" t="str">
        <f t="shared" si="12"/>
        <v>NO</v>
      </c>
    </row>
    <row r="82" spans="1:20" hidden="1" x14ac:dyDescent="0.35">
      <c r="A82" s="13">
        <v>213885843</v>
      </c>
      <c r="B82" s="8" t="s">
        <v>19</v>
      </c>
      <c r="C82" s="9">
        <f t="shared" si="7"/>
        <v>4.125</v>
      </c>
      <c r="D82" s="14" t="s">
        <v>22</v>
      </c>
      <c r="E82" s="14" t="s">
        <v>64</v>
      </c>
      <c r="F82" s="14"/>
      <c r="G82" s="14">
        <v>49500</v>
      </c>
      <c r="H82" s="14">
        <v>9.6999999999999993</v>
      </c>
      <c r="I82" s="14">
        <v>15.3</v>
      </c>
      <c r="J82" s="14">
        <v>53500</v>
      </c>
      <c r="K82" s="14">
        <v>8</v>
      </c>
      <c r="L82" s="14">
        <v>35400</v>
      </c>
      <c r="M82" s="14">
        <v>35200</v>
      </c>
      <c r="N82" s="11">
        <f t="shared" si="8"/>
        <v>0.65794392523364487</v>
      </c>
      <c r="O82" s="14">
        <v>2.34</v>
      </c>
      <c r="P82" s="11">
        <f t="shared" si="9"/>
        <v>0.66168224299065426</v>
      </c>
      <c r="Q82" s="11" t="str">
        <f t="shared" si="13"/>
        <v>No</v>
      </c>
      <c r="R82" s="11" t="str">
        <f t="shared" si="10"/>
        <v>No</v>
      </c>
      <c r="S82" s="12" t="str">
        <f t="shared" si="11"/>
        <v>$0.00</v>
      </c>
      <c r="T82" s="10" t="str">
        <f t="shared" si="12"/>
        <v>NO</v>
      </c>
    </row>
    <row r="83" spans="1:20" hidden="1" x14ac:dyDescent="0.35">
      <c r="A83" s="8">
        <v>213885844</v>
      </c>
      <c r="B83" s="8" t="s">
        <v>19</v>
      </c>
      <c r="C83" s="9">
        <f t="shared" si="7"/>
        <v>4.125</v>
      </c>
      <c r="D83" s="10" t="s">
        <v>39</v>
      </c>
      <c r="E83" s="10" t="s">
        <v>64</v>
      </c>
      <c r="F83" s="10"/>
      <c r="G83" s="10">
        <v>49500</v>
      </c>
      <c r="H83" s="10">
        <v>9.6999999999999993</v>
      </c>
      <c r="I83" s="10">
        <v>16.8</v>
      </c>
      <c r="J83" s="10">
        <v>54000</v>
      </c>
      <c r="K83" s="10">
        <v>8.4</v>
      </c>
      <c r="L83" s="10">
        <v>41500</v>
      </c>
      <c r="M83" s="10">
        <v>45500</v>
      </c>
      <c r="N83" s="11">
        <f t="shared" si="8"/>
        <v>0.84259259259259256</v>
      </c>
      <c r="O83" s="10">
        <v>2.2599999999999998</v>
      </c>
      <c r="P83" s="11">
        <f t="shared" si="9"/>
        <v>0.76851851851851849</v>
      </c>
      <c r="Q83" s="11" t="str">
        <f t="shared" si="13"/>
        <v>No</v>
      </c>
      <c r="R83" s="11" t="str">
        <f t="shared" si="10"/>
        <v>No</v>
      </c>
      <c r="S83" s="12">
        <f t="shared" si="11"/>
        <v>2062.5</v>
      </c>
      <c r="T83" s="10" t="str">
        <f t="shared" si="12"/>
        <v>NO</v>
      </c>
    </row>
    <row r="84" spans="1:20" x14ac:dyDescent="0.35">
      <c r="A84" s="13">
        <v>213885845</v>
      </c>
      <c r="B84" s="8" t="s">
        <v>19</v>
      </c>
      <c r="C84" s="9">
        <f t="shared" si="7"/>
        <v>4.208333333333333</v>
      </c>
      <c r="D84" s="14" t="s">
        <v>22</v>
      </c>
      <c r="E84" s="14" t="s">
        <v>65</v>
      </c>
      <c r="F84" s="14"/>
      <c r="G84" s="14">
        <v>50500</v>
      </c>
      <c r="H84" s="14">
        <v>9.8000000000000007</v>
      </c>
      <c r="I84" s="14">
        <v>15.4</v>
      </c>
      <c r="J84" s="14">
        <v>53500</v>
      </c>
      <c r="K84" s="14">
        <v>8.1</v>
      </c>
      <c r="L84" s="14">
        <v>35400</v>
      </c>
      <c r="M84" s="14">
        <v>35200</v>
      </c>
      <c r="N84" s="11">
        <f t="shared" si="8"/>
        <v>0.65794392523364487</v>
      </c>
      <c r="O84" s="14">
        <v>2.36</v>
      </c>
      <c r="P84" s="11">
        <f t="shared" si="9"/>
        <v>0.66168224299065426</v>
      </c>
      <c r="Q84" s="11" t="str">
        <f t="shared" si="13"/>
        <v>No</v>
      </c>
      <c r="R84" s="11" t="str">
        <f t="shared" si="10"/>
        <v>No</v>
      </c>
      <c r="S84" s="12" t="str">
        <f t="shared" si="11"/>
        <v>$0.00</v>
      </c>
      <c r="T84" s="10" t="str">
        <f t="shared" si="12"/>
        <v>NO</v>
      </c>
    </row>
    <row r="85" spans="1:20" x14ac:dyDescent="0.35">
      <c r="A85" s="8">
        <v>213885846</v>
      </c>
      <c r="B85" s="8" t="s">
        <v>19</v>
      </c>
      <c r="C85" s="9">
        <f t="shared" si="7"/>
        <v>4.166666666666667</v>
      </c>
      <c r="D85" s="10" t="s">
        <v>39</v>
      </c>
      <c r="E85" s="10" t="s">
        <v>65</v>
      </c>
      <c r="F85" s="10"/>
      <c r="G85" s="10">
        <v>50000</v>
      </c>
      <c r="H85" s="10">
        <v>9.8000000000000007</v>
      </c>
      <c r="I85" s="10">
        <v>16.899999999999999</v>
      </c>
      <c r="J85" s="10">
        <v>54500</v>
      </c>
      <c r="K85" s="10">
        <v>8.5</v>
      </c>
      <c r="L85" s="10">
        <v>42000</v>
      </c>
      <c r="M85" s="10">
        <v>46000</v>
      </c>
      <c r="N85" s="11">
        <f t="shared" si="8"/>
        <v>0.84403669724770647</v>
      </c>
      <c r="O85" s="10">
        <v>2.2799999999999998</v>
      </c>
      <c r="P85" s="11">
        <f t="shared" si="9"/>
        <v>0.77064220183486243</v>
      </c>
      <c r="Q85" s="11" t="str">
        <f t="shared" si="13"/>
        <v>Path A</v>
      </c>
      <c r="R85" s="11" t="str">
        <f t="shared" si="10"/>
        <v>No</v>
      </c>
      <c r="S85" s="12">
        <f t="shared" si="11"/>
        <v>2083.3333333333335</v>
      </c>
      <c r="T85" s="10" t="str">
        <f t="shared" si="12"/>
        <v>NO</v>
      </c>
    </row>
    <row r="86" spans="1:20" x14ac:dyDescent="0.35">
      <c r="A86" s="13">
        <v>213885847</v>
      </c>
      <c r="B86" s="8" t="s">
        <v>19</v>
      </c>
      <c r="C86" s="9">
        <f t="shared" si="7"/>
        <v>4.25</v>
      </c>
      <c r="D86" s="14" t="s">
        <v>22</v>
      </c>
      <c r="E86" s="14" t="s">
        <v>66</v>
      </c>
      <c r="F86" s="14"/>
      <c r="G86" s="14">
        <v>51000</v>
      </c>
      <c r="H86" s="14">
        <v>9.9</v>
      </c>
      <c r="I86" s="14">
        <v>15.5</v>
      </c>
      <c r="J86" s="14">
        <v>54000</v>
      </c>
      <c r="K86" s="14">
        <v>8.3000000000000007</v>
      </c>
      <c r="L86" s="14">
        <v>35600</v>
      </c>
      <c r="M86" s="14">
        <v>35200</v>
      </c>
      <c r="N86" s="11">
        <f t="shared" si="8"/>
        <v>0.6518518518518519</v>
      </c>
      <c r="O86" s="14">
        <v>2.4300000000000002</v>
      </c>
      <c r="P86" s="11">
        <f t="shared" si="9"/>
        <v>0.65925925925925921</v>
      </c>
      <c r="Q86" s="11" t="str">
        <f t="shared" si="13"/>
        <v>No</v>
      </c>
      <c r="R86" s="11" t="str">
        <f t="shared" si="10"/>
        <v>No</v>
      </c>
      <c r="S86" s="12" t="str">
        <f t="shared" si="11"/>
        <v>$0.00</v>
      </c>
      <c r="T86" s="10" t="str">
        <f t="shared" si="12"/>
        <v>NO</v>
      </c>
    </row>
    <row r="87" spans="1:20" x14ac:dyDescent="0.35">
      <c r="A87" s="8">
        <v>213885848</v>
      </c>
      <c r="B87" s="8" t="s">
        <v>19</v>
      </c>
      <c r="C87" s="9">
        <f t="shared" si="7"/>
        <v>4.25</v>
      </c>
      <c r="D87" s="10" t="s">
        <v>39</v>
      </c>
      <c r="E87" s="10" t="s">
        <v>66</v>
      </c>
      <c r="F87" s="10"/>
      <c r="G87" s="10">
        <v>51000</v>
      </c>
      <c r="H87" s="10">
        <v>9.9</v>
      </c>
      <c r="I87" s="10">
        <v>17</v>
      </c>
      <c r="J87" s="10">
        <v>55000</v>
      </c>
      <c r="K87" s="10">
        <v>8.8000000000000007</v>
      </c>
      <c r="L87" s="10">
        <v>42000</v>
      </c>
      <c r="M87" s="10">
        <v>46000</v>
      </c>
      <c r="N87" s="11">
        <f t="shared" si="8"/>
        <v>0.83636363636363631</v>
      </c>
      <c r="O87" s="10">
        <v>2.36</v>
      </c>
      <c r="P87" s="11">
        <f t="shared" si="9"/>
        <v>0.76363636363636367</v>
      </c>
      <c r="Q87" s="11" t="str">
        <f t="shared" si="13"/>
        <v>Path A</v>
      </c>
      <c r="R87" s="11" t="str">
        <f t="shared" si="10"/>
        <v>No</v>
      </c>
      <c r="S87" s="12">
        <f t="shared" si="11"/>
        <v>2125</v>
      </c>
      <c r="T87" s="10" t="str">
        <f t="shared" si="12"/>
        <v>NO</v>
      </c>
    </row>
    <row r="88" spans="1:20" x14ac:dyDescent="0.35">
      <c r="A88" s="13">
        <v>214303508</v>
      </c>
      <c r="B88" s="8" t="s">
        <v>19</v>
      </c>
      <c r="C88" s="9">
        <f t="shared" si="7"/>
        <v>2</v>
      </c>
      <c r="D88" s="14" t="s">
        <v>67</v>
      </c>
      <c r="E88" s="14" t="s">
        <v>37</v>
      </c>
      <c r="F88" s="14"/>
      <c r="G88" s="14">
        <v>24000</v>
      </c>
      <c r="H88" s="14">
        <v>13</v>
      </c>
      <c r="I88" s="14">
        <v>20.5</v>
      </c>
      <c r="J88" s="14">
        <v>24000</v>
      </c>
      <c r="K88" s="14">
        <v>9.5</v>
      </c>
      <c r="L88" s="14">
        <v>22400</v>
      </c>
      <c r="M88" s="14">
        <v>19600</v>
      </c>
      <c r="N88" s="11">
        <f t="shared" si="8"/>
        <v>0.81666666666666665</v>
      </c>
      <c r="O88" s="14">
        <v>2.1</v>
      </c>
      <c r="P88" s="11">
        <f t="shared" si="9"/>
        <v>0.93333333333333335</v>
      </c>
      <c r="Q88" s="11" t="str">
        <f t="shared" si="13"/>
        <v>Path A</v>
      </c>
      <c r="R88" s="11" t="str">
        <f t="shared" si="10"/>
        <v>Path B</v>
      </c>
      <c r="S88" s="12">
        <f t="shared" si="11"/>
        <v>1000</v>
      </c>
      <c r="T88" s="10" t="str">
        <f t="shared" si="12"/>
        <v>YES</v>
      </c>
    </row>
    <row r="89" spans="1:20" x14ac:dyDescent="0.35">
      <c r="A89" s="8">
        <v>214303509</v>
      </c>
      <c r="B89" s="8" t="s">
        <v>19</v>
      </c>
      <c r="C89" s="9">
        <f t="shared" si="7"/>
        <v>2.85</v>
      </c>
      <c r="D89" s="10" t="s">
        <v>67</v>
      </c>
      <c r="E89" s="10" t="s">
        <v>38</v>
      </c>
      <c r="F89" s="10"/>
      <c r="G89" s="10">
        <v>34200</v>
      </c>
      <c r="H89" s="10">
        <v>12</v>
      </c>
      <c r="I89" s="10">
        <v>19.5</v>
      </c>
      <c r="J89" s="10">
        <v>36000</v>
      </c>
      <c r="K89" s="10">
        <v>9.5</v>
      </c>
      <c r="L89" s="10">
        <v>28000</v>
      </c>
      <c r="M89" s="10">
        <v>25200</v>
      </c>
      <c r="N89" s="11">
        <f t="shared" si="8"/>
        <v>0.7</v>
      </c>
      <c r="O89" s="10">
        <v>2</v>
      </c>
      <c r="P89" s="11">
        <f t="shared" si="9"/>
        <v>0.77777777777777779</v>
      </c>
      <c r="Q89" s="11" t="str">
        <f t="shared" si="13"/>
        <v>Path A</v>
      </c>
      <c r="R89" s="11" t="str">
        <f t="shared" si="10"/>
        <v>Path B</v>
      </c>
      <c r="S89" s="12">
        <f t="shared" si="11"/>
        <v>1425</v>
      </c>
      <c r="T89" s="10" t="str">
        <f t="shared" si="12"/>
        <v>YES</v>
      </c>
    </row>
    <row r="90" spans="1:20" x14ac:dyDescent="0.35">
      <c r="A90" s="13">
        <v>214303510</v>
      </c>
      <c r="B90" s="8" t="s">
        <v>19</v>
      </c>
      <c r="C90" s="9">
        <f t="shared" si="7"/>
        <v>3.9166666666666665</v>
      </c>
      <c r="D90" s="14" t="s">
        <v>68</v>
      </c>
      <c r="E90" s="14" t="s">
        <v>40</v>
      </c>
      <c r="F90" s="14"/>
      <c r="G90" s="14">
        <v>47000</v>
      </c>
      <c r="H90" s="14">
        <v>12.5</v>
      </c>
      <c r="I90" s="14">
        <v>19</v>
      </c>
      <c r="J90" s="14">
        <v>48000</v>
      </c>
      <c r="K90" s="14">
        <v>9.5</v>
      </c>
      <c r="L90" s="14">
        <v>40000</v>
      </c>
      <c r="M90" s="14">
        <v>34400</v>
      </c>
      <c r="N90" s="11">
        <f t="shared" si="8"/>
        <v>0.71666666666666667</v>
      </c>
      <c r="O90" s="14">
        <v>2.1</v>
      </c>
      <c r="P90" s="11">
        <f t="shared" si="9"/>
        <v>0.83333333333333337</v>
      </c>
      <c r="Q90" s="11" t="str">
        <f t="shared" si="13"/>
        <v>Path A</v>
      </c>
      <c r="R90" s="11" t="str">
        <f t="shared" si="10"/>
        <v>Path B</v>
      </c>
      <c r="S90" s="12">
        <f t="shared" si="11"/>
        <v>1958.3333333333333</v>
      </c>
      <c r="T90" s="10" t="str">
        <f t="shared" si="12"/>
        <v>YES</v>
      </c>
    </row>
    <row r="91" spans="1:20" x14ac:dyDescent="0.35">
      <c r="A91" s="8">
        <v>214303511</v>
      </c>
      <c r="B91" s="8" t="s">
        <v>19</v>
      </c>
      <c r="C91" s="9">
        <f t="shared" si="7"/>
        <v>4.5</v>
      </c>
      <c r="D91" s="10" t="s">
        <v>68</v>
      </c>
      <c r="E91" s="10" t="s">
        <v>41</v>
      </c>
      <c r="F91" s="10"/>
      <c r="G91" s="10">
        <v>54000</v>
      </c>
      <c r="H91" s="10">
        <v>11.7</v>
      </c>
      <c r="I91" s="10">
        <v>18.5</v>
      </c>
      <c r="J91" s="10">
        <v>55000</v>
      </c>
      <c r="K91" s="10">
        <v>9.5</v>
      </c>
      <c r="L91" s="10">
        <v>43500</v>
      </c>
      <c r="M91" s="10">
        <v>38500</v>
      </c>
      <c r="N91" s="11">
        <f t="shared" si="8"/>
        <v>0.7</v>
      </c>
      <c r="O91" s="10">
        <v>1.9</v>
      </c>
      <c r="P91" s="11">
        <f t="shared" si="9"/>
        <v>0.79090909090909089</v>
      </c>
      <c r="Q91" s="11" t="str">
        <f t="shared" si="13"/>
        <v>Path A</v>
      </c>
      <c r="R91" s="11" t="str">
        <f t="shared" si="10"/>
        <v>Path B</v>
      </c>
      <c r="S91" s="12">
        <f t="shared" si="11"/>
        <v>2250</v>
      </c>
      <c r="T91" s="10" t="str">
        <f t="shared" si="12"/>
        <v>YES</v>
      </c>
    </row>
    <row r="92" spans="1:20" x14ac:dyDescent="0.35">
      <c r="A92" s="13">
        <v>214303512</v>
      </c>
      <c r="B92" s="8" t="s">
        <v>19</v>
      </c>
      <c r="C92" s="9">
        <f t="shared" si="7"/>
        <v>1.9</v>
      </c>
      <c r="D92" s="14" t="s">
        <v>67</v>
      </c>
      <c r="E92" s="14" t="s">
        <v>69</v>
      </c>
      <c r="F92" s="14"/>
      <c r="G92" s="14">
        <v>22800</v>
      </c>
      <c r="H92" s="14">
        <v>11.7</v>
      </c>
      <c r="I92" s="14">
        <v>15.2</v>
      </c>
      <c r="J92" s="14">
        <v>23000</v>
      </c>
      <c r="K92" s="14">
        <v>8.6</v>
      </c>
      <c r="L92" s="14">
        <v>21000</v>
      </c>
      <c r="M92" s="14">
        <v>18600</v>
      </c>
      <c r="N92" s="11">
        <f t="shared" si="8"/>
        <v>0.80869565217391304</v>
      </c>
      <c r="O92" s="14">
        <v>1.9</v>
      </c>
      <c r="P92" s="11">
        <f t="shared" si="9"/>
        <v>0.91304347826086951</v>
      </c>
      <c r="Q92" s="11" t="str">
        <f t="shared" si="13"/>
        <v>No</v>
      </c>
      <c r="R92" s="11" t="str">
        <f t="shared" si="10"/>
        <v>No</v>
      </c>
      <c r="S92" s="12">
        <f t="shared" si="11"/>
        <v>950</v>
      </c>
      <c r="T92" s="10" t="str">
        <f t="shared" si="12"/>
        <v>YES</v>
      </c>
    </row>
    <row r="93" spans="1:20" x14ac:dyDescent="0.35">
      <c r="A93" s="8">
        <v>214303513</v>
      </c>
      <c r="B93" s="8" t="s">
        <v>19</v>
      </c>
      <c r="C93" s="9">
        <f t="shared" si="7"/>
        <v>1.9333333333333333</v>
      </c>
      <c r="D93" s="10" t="s">
        <v>67</v>
      </c>
      <c r="E93" s="10" t="s">
        <v>70</v>
      </c>
      <c r="F93" s="10"/>
      <c r="G93" s="10">
        <v>23200</v>
      </c>
      <c r="H93" s="10">
        <v>11.7</v>
      </c>
      <c r="I93" s="10">
        <v>15.2</v>
      </c>
      <c r="J93" s="10">
        <v>23000</v>
      </c>
      <c r="K93" s="10">
        <v>8.8000000000000007</v>
      </c>
      <c r="L93" s="10">
        <v>21000</v>
      </c>
      <c r="M93" s="10">
        <v>18600</v>
      </c>
      <c r="N93" s="11">
        <f t="shared" si="8"/>
        <v>0.80869565217391304</v>
      </c>
      <c r="O93" s="10">
        <v>1.9</v>
      </c>
      <c r="P93" s="11">
        <f t="shared" si="9"/>
        <v>0.91304347826086951</v>
      </c>
      <c r="Q93" s="11" t="str">
        <f t="shared" si="13"/>
        <v>No</v>
      </c>
      <c r="R93" s="11" t="str">
        <f t="shared" si="10"/>
        <v>No</v>
      </c>
      <c r="S93" s="12">
        <f t="shared" si="11"/>
        <v>966.66666666666663</v>
      </c>
      <c r="T93" s="10" t="str">
        <f t="shared" si="12"/>
        <v>YES</v>
      </c>
    </row>
    <row r="94" spans="1:20" x14ac:dyDescent="0.35">
      <c r="A94" s="13">
        <v>214303514</v>
      </c>
      <c r="B94" s="8" t="s">
        <v>19</v>
      </c>
      <c r="C94" s="9">
        <f t="shared" si="7"/>
        <v>2.5833333333333335</v>
      </c>
      <c r="D94" s="14" t="s">
        <v>67</v>
      </c>
      <c r="E94" s="14" t="s">
        <v>71</v>
      </c>
      <c r="F94" s="14"/>
      <c r="G94" s="14">
        <v>31000</v>
      </c>
      <c r="H94" s="14">
        <v>10.8</v>
      </c>
      <c r="I94" s="14">
        <v>15.2</v>
      </c>
      <c r="J94" s="14">
        <v>33600</v>
      </c>
      <c r="K94" s="14">
        <v>8.8000000000000007</v>
      </c>
      <c r="L94" s="14">
        <v>25600</v>
      </c>
      <c r="M94" s="14">
        <v>23600</v>
      </c>
      <c r="N94" s="11">
        <f t="shared" si="8"/>
        <v>0.70238095238095233</v>
      </c>
      <c r="O94" s="14">
        <v>1.9</v>
      </c>
      <c r="P94" s="11">
        <f t="shared" si="9"/>
        <v>0.76190476190476186</v>
      </c>
      <c r="Q94" s="11" t="str">
        <f t="shared" si="13"/>
        <v>No</v>
      </c>
      <c r="R94" s="11" t="str">
        <f t="shared" si="10"/>
        <v>No</v>
      </c>
      <c r="S94" s="12">
        <f t="shared" si="11"/>
        <v>1291.6666666666667</v>
      </c>
      <c r="T94" s="10" t="str">
        <f t="shared" si="12"/>
        <v>YES</v>
      </c>
    </row>
    <row r="95" spans="1:20" x14ac:dyDescent="0.35">
      <c r="A95" s="8">
        <v>214303515</v>
      </c>
      <c r="B95" s="8" t="s">
        <v>19</v>
      </c>
      <c r="C95" s="9">
        <f t="shared" si="7"/>
        <v>3.5</v>
      </c>
      <c r="D95" s="10" t="s">
        <v>68</v>
      </c>
      <c r="E95" s="10" t="s">
        <v>72</v>
      </c>
      <c r="F95" s="10"/>
      <c r="G95" s="10">
        <v>42000</v>
      </c>
      <c r="H95" s="10">
        <v>11.7</v>
      </c>
      <c r="I95" s="10">
        <v>15.2</v>
      </c>
      <c r="J95" s="10">
        <v>43000</v>
      </c>
      <c r="K95" s="10">
        <v>8.6</v>
      </c>
      <c r="L95" s="10">
        <v>37000</v>
      </c>
      <c r="M95" s="10">
        <v>32400</v>
      </c>
      <c r="N95" s="11">
        <f t="shared" si="8"/>
        <v>0.75348837209302322</v>
      </c>
      <c r="O95" s="10">
        <v>1.9</v>
      </c>
      <c r="P95" s="11">
        <f t="shared" si="9"/>
        <v>0.86046511627906974</v>
      </c>
      <c r="Q95" s="11" t="str">
        <f t="shared" si="13"/>
        <v>No</v>
      </c>
      <c r="R95" s="11" t="str">
        <f t="shared" si="10"/>
        <v>No</v>
      </c>
      <c r="S95" s="12">
        <f t="shared" si="11"/>
        <v>1750</v>
      </c>
      <c r="T95" s="10" t="str">
        <f t="shared" si="12"/>
        <v>YES</v>
      </c>
    </row>
    <row r="96" spans="1:20" x14ac:dyDescent="0.35">
      <c r="A96" s="13">
        <v>214303516</v>
      </c>
      <c r="B96" s="8" t="s">
        <v>19</v>
      </c>
      <c r="C96" s="9">
        <f t="shared" si="7"/>
        <v>4.333333333333333</v>
      </c>
      <c r="D96" s="14" t="s">
        <v>68</v>
      </c>
      <c r="E96" s="14" t="s">
        <v>73</v>
      </c>
      <c r="F96" s="14"/>
      <c r="G96" s="14">
        <v>52000</v>
      </c>
      <c r="H96" s="14">
        <v>10.8</v>
      </c>
      <c r="I96" s="14">
        <v>15.2</v>
      </c>
      <c r="J96" s="14">
        <v>53000</v>
      </c>
      <c r="K96" s="14">
        <v>8.6</v>
      </c>
      <c r="L96" s="14">
        <v>42000</v>
      </c>
      <c r="M96" s="14">
        <v>37200</v>
      </c>
      <c r="N96" s="11">
        <f t="shared" si="8"/>
        <v>0.70188679245283014</v>
      </c>
      <c r="O96" s="14">
        <v>1.9</v>
      </c>
      <c r="P96" s="11">
        <f t="shared" si="9"/>
        <v>0.79245283018867929</v>
      </c>
      <c r="Q96" s="11" t="str">
        <f t="shared" si="13"/>
        <v>No</v>
      </c>
      <c r="R96" s="11" t="str">
        <f t="shared" si="10"/>
        <v>No</v>
      </c>
      <c r="S96" s="12">
        <f t="shared" si="11"/>
        <v>2166.6666666666665</v>
      </c>
      <c r="T96" s="10" t="str">
        <f t="shared" si="12"/>
        <v>YES</v>
      </c>
    </row>
    <row r="97" spans="1:20" x14ac:dyDescent="0.35">
      <c r="A97" s="8">
        <v>214303517</v>
      </c>
      <c r="B97" s="8" t="s">
        <v>19</v>
      </c>
      <c r="C97" s="9">
        <f t="shared" si="7"/>
        <v>4.333333333333333</v>
      </c>
      <c r="D97" s="10" t="s">
        <v>68</v>
      </c>
      <c r="E97" s="10" t="s">
        <v>74</v>
      </c>
      <c r="F97" s="10"/>
      <c r="G97" s="10">
        <v>52000</v>
      </c>
      <c r="H97" s="10">
        <v>10.8</v>
      </c>
      <c r="I97" s="10">
        <v>15.2</v>
      </c>
      <c r="J97" s="10">
        <v>53000</v>
      </c>
      <c r="K97" s="10">
        <v>8.6</v>
      </c>
      <c r="L97" s="10">
        <v>42000</v>
      </c>
      <c r="M97" s="10">
        <v>37200</v>
      </c>
      <c r="N97" s="11">
        <f t="shared" si="8"/>
        <v>0.70188679245283014</v>
      </c>
      <c r="O97" s="10">
        <v>1.9</v>
      </c>
      <c r="P97" s="11">
        <f t="shared" si="9"/>
        <v>0.79245283018867929</v>
      </c>
      <c r="Q97" s="11" t="str">
        <f t="shared" si="13"/>
        <v>No</v>
      </c>
      <c r="R97" s="11" t="str">
        <f t="shared" si="10"/>
        <v>No</v>
      </c>
      <c r="S97" s="12">
        <f t="shared" si="11"/>
        <v>2166.6666666666665</v>
      </c>
      <c r="T97" s="10" t="str">
        <f t="shared" si="12"/>
        <v>YES</v>
      </c>
    </row>
    <row r="98" spans="1:20" x14ac:dyDescent="0.35">
      <c r="A98" s="13">
        <v>214303518</v>
      </c>
      <c r="B98" s="8" t="s">
        <v>19</v>
      </c>
      <c r="C98" s="9">
        <f t="shared" si="7"/>
        <v>1.9833333333333334</v>
      </c>
      <c r="D98" s="14" t="s">
        <v>67</v>
      </c>
      <c r="E98" s="14" t="s">
        <v>26</v>
      </c>
      <c r="F98" s="14" t="s">
        <v>32</v>
      </c>
      <c r="G98" s="14">
        <v>23800</v>
      </c>
      <c r="H98" s="14">
        <v>12</v>
      </c>
      <c r="I98" s="14">
        <v>18.5</v>
      </c>
      <c r="J98" s="14">
        <v>24000</v>
      </c>
      <c r="K98" s="14">
        <v>9</v>
      </c>
      <c r="L98" s="14">
        <v>22400</v>
      </c>
      <c r="M98" s="14">
        <v>19200</v>
      </c>
      <c r="N98" s="11">
        <f t="shared" si="8"/>
        <v>0.8</v>
      </c>
      <c r="O98" s="14">
        <v>2</v>
      </c>
      <c r="P98" s="11">
        <f t="shared" si="9"/>
        <v>0.93333333333333335</v>
      </c>
      <c r="Q98" s="11" t="str">
        <f t="shared" si="13"/>
        <v>Path A</v>
      </c>
      <c r="R98" s="11" t="str">
        <f t="shared" si="10"/>
        <v>Path B</v>
      </c>
      <c r="S98" s="12">
        <f t="shared" si="11"/>
        <v>991.66666666666674</v>
      </c>
      <c r="T98" s="10" t="str">
        <f t="shared" si="12"/>
        <v>YES</v>
      </c>
    </row>
    <row r="99" spans="1:20" x14ac:dyDescent="0.35">
      <c r="A99" s="8">
        <v>214303519</v>
      </c>
      <c r="B99" s="8" t="s">
        <v>19</v>
      </c>
      <c r="C99" s="9">
        <f t="shared" si="7"/>
        <v>2</v>
      </c>
      <c r="D99" s="10" t="s">
        <v>67</v>
      </c>
      <c r="E99" s="10" t="s">
        <v>31</v>
      </c>
      <c r="F99" s="10" t="s">
        <v>32</v>
      </c>
      <c r="G99" s="10">
        <v>24000</v>
      </c>
      <c r="H99" s="10">
        <v>12</v>
      </c>
      <c r="I99" s="10">
        <v>18.5</v>
      </c>
      <c r="J99" s="10">
        <v>24000</v>
      </c>
      <c r="K99" s="10">
        <v>9</v>
      </c>
      <c r="L99" s="10">
        <v>23600</v>
      </c>
      <c r="M99" s="10">
        <v>19400</v>
      </c>
      <c r="N99" s="11">
        <f t="shared" si="8"/>
        <v>0.80833333333333335</v>
      </c>
      <c r="O99" s="10">
        <v>2.1</v>
      </c>
      <c r="P99" s="11">
        <f t="shared" si="9"/>
        <v>0.98333333333333328</v>
      </c>
      <c r="Q99" s="11" t="str">
        <f t="shared" si="13"/>
        <v>Path A</v>
      </c>
      <c r="R99" s="11" t="str">
        <f t="shared" si="10"/>
        <v>Path B</v>
      </c>
      <c r="S99" s="12">
        <f t="shared" si="11"/>
        <v>1000</v>
      </c>
      <c r="T99" s="10" t="str">
        <f t="shared" si="12"/>
        <v>YES</v>
      </c>
    </row>
    <row r="100" spans="1:20" x14ac:dyDescent="0.35">
      <c r="A100" s="13">
        <v>214303520</v>
      </c>
      <c r="B100" s="8" t="s">
        <v>19</v>
      </c>
      <c r="C100" s="9">
        <f t="shared" si="7"/>
        <v>1.9833333333333334</v>
      </c>
      <c r="D100" s="14" t="s">
        <v>67</v>
      </c>
      <c r="E100" s="14" t="s">
        <v>26</v>
      </c>
      <c r="F100" s="14" t="s">
        <v>35</v>
      </c>
      <c r="G100" s="14">
        <v>23800</v>
      </c>
      <c r="H100" s="14">
        <v>12</v>
      </c>
      <c r="I100" s="14">
        <v>18.5</v>
      </c>
      <c r="J100" s="14">
        <v>24000</v>
      </c>
      <c r="K100" s="14">
        <v>9</v>
      </c>
      <c r="L100" s="14">
        <v>22400</v>
      </c>
      <c r="M100" s="14">
        <v>19200</v>
      </c>
      <c r="N100" s="11">
        <f t="shared" si="8"/>
        <v>0.8</v>
      </c>
      <c r="O100" s="14">
        <v>2</v>
      </c>
      <c r="P100" s="11">
        <f t="shared" si="9"/>
        <v>0.93333333333333335</v>
      </c>
      <c r="Q100" s="11" t="str">
        <f t="shared" si="13"/>
        <v>Path A</v>
      </c>
      <c r="R100" s="11" t="str">
        <f t="shared" si="10"/>
        <v>Path B</v>
      </c>
      <c r="S100" s="12">
        <f t="shared" si="11"/>
        <v>991.66666666666674</v>
      </c>
      <c r="T100" s="10" t="str">
        <f t="shared" si="12"/>
        <v>YES</v>
      </c>
    </row>
    <row r="101" spans="1:20" x14ac:dyDescent="0.35">
      <c r="A101" s="8">
        <v>214303521</v>
      </c>
      <c r="B101" s="8" t="s">
        <v>19</v>
      </c>
      <c r="C101" s="9">
        <f t="shared" si="7"/>
        <v>2</v>
      </c>
      <c r="D101" s="10" t="s">
        <v>67</v>
      </c>
      <c r="E101" s="10" t="s">
        <v>31</v>
      </c>
      <c r="F101" s="10" t="s">
        <v>35</v>
      </c>
      <c r="G101" s="10">
        <v>24000</v>
      </c>
      <c r="H101" s="10">
        <v>12</v>
      </c>
      <c r="I101" s="10">
        <v>18.5</v>
      </c>
      <c r="J101" s="10">
        <v>24000</v>
      </c>
      <c r="K101" s="10">
        <v>9</v>
      </c>
      <c r="L101" s="10">
        <v>23600</v>
      </c>
      <c r="M101" s="10">
        <v>19400</v>
      </c>
      <c r="N101" s="11">
        <f t="shared" si="8"/>
        <v>0.80833333333333335</v>
      </c>
      <c r="O101" s="10">
        <v>2.1</v>
      </c>
      <c r="P101" s="11">
        <f t="shared" si="9"/>
        <v>0.98333333333333328</v>
      </c>
      <c r="Q101" s="11" t="str">
        <f t="shared" si="13"/>
        <v>Path A</v>
      </c>
      <c r="R101" s="11" t="str">
        <f t="shared" si="10"/>
        <v>Path B</v>
      </c>
      <c r="S101" s="12">
        <f t="shared" si="11"/>
        <v>1000</v>
      </c>
      <c r="T101" s="10" t="str">
        <f t="shared" si="12"/>
        <v>YES</v>
      </c>
    </row>
    <row r="102" spans="1:20" x14ac:dyDescent="0.35">
      <c r="A102" s="13">
        <v>214303522</v>
      </c>
      <c r="B102" s="8" t="s">
        <v>19</v>
      </c>
      <c r="C102" s="9">
        <f t="shared" si="7"/>
        <v>2.75</v>
      </c>
      <c r="D102" s="14" t="s">
        <v>67</v>
      </c>
      <c r="E102" s="14" t="s">
        <v>27</v>
      </c>
      <c r="F102" s="14" t="s">
        <v>32</v>
      </c>
      <c r="G102" s="14">
        <v>33000</v>
      </c>
      <c r="H102" s="14">
        <v>11</v>
      </c>
      <c r="I102" s="14">
        <v>18</v>
      </c>
      <c r="J102" s="14">
        <v>34600</v>
      </c>
      <c r="K102" s="14">
        <v>9</v>
      </c>
      <c r="L102" s="14">
        <v>27600</v>
      </c>
      <c r="M102" s="14">
        <v>24400</v>
      </c>
      <c r="N102" s="11">
        <f t="shared" si="8"/>
        <v>0.7052023121387283</v>
      </c>
      <c r="O102" s="14">
        <v>1.95</v>
      </c>
      <c r="P102" s="11">
        <f t="shared" si="9"/>
        <v>0.79768786127167635</v>
      </c>
      <c r="Q102" s="11" t="str">
        <f t="shared" si="13"/>
        <v>Path A</v>
      </c>
      <c r="R102" s="11" t="str">
        <f t="shared" si="10"/>
        <v>Path B</v>
      </c>
      <c r="S102" s="12">
        <f t="shared" si="11"/>
        <v>1375</v>
      </c>
      <c r="T102" s="10" t="str">
        <f t="shared" si="12"/>
        <v>YES</v>
      </c>
    </row>
    <row r="103" spans="1:20" x14ac:dyDescent="0.35">
      <c r="A103" s="8">
        <v>214303523</v>
      </c>
      <c r="B103" s="8" t="s">
        <v>19</v>
      </c>
      <c r="C103" s="9">
        <f t="shared" si="7"/>
        <v>2.75</v>
      </c>
      <c r="D103" s="10" t="s">
        <v>67</v>
      </c>
      <c r="E103" s="10" t="s">
        <v>27</v>
      </c>
      <c r="F103" s="10" t="s">
        <v>35</v>
      </c>
      <c r="G103" s="10">
        <v>33000</v>
      </c>
      <c r="H103" s="10">
        <v>11</v>
      </c>
      <c r="I103" s="10">
        <v>18</v>
      </c>
      <c r="J103" s="10">
        <v>34600</v>
      </c>
      <c r="K103" s="10">
        <v>9</v>
      </c>
      <c r="L103" s="10">
        <v>27600</v>
      </c>
      <c r="M103" s="10">
        <v>24400</v>
      </c>
      <c r="N103" s="11">
        <f t="shared" si="8"/>
        <v>0.7052023121387283</v>
      </c>
      <c r="O103" s="10">
        <v>1.95</v>
      </c>
      <c r="P103" s="11">
        <f t="shared" si="9"/>
        <v>0.79768786127167635</v>
      </c>
      <c r="Q103" s="11" t="str">
        <f t="shared" si="13"/>
        <v>Path A</v>
      </c>
      <c r="R103" s="11" t="str">
        <f t="shared" si="10"/>
        <v>Path B</v>
      </c>
      <c r="S103" s="12">
        <f t="shared" si="11"/>
        <v>1375</v>
      </c>
      <c r="T103" s="10" t="str">
        <f t="shared" si="12"/>
        <v>YES</v>
      </c>
    </row>
    <row r="104" spans="1:20" x14ac:dyDescent="0.35">
      <c r="A104" s="13">
        <v>214303524</v>
      </c>
      <c r="B104" s="8" t="s">
        <v>19</v>
      </c>
      <c r="C104" s="9">
        <f t="shared" si="7"/>
        <v>2.75</v>
      </c>
      <c r="D104" s="14" t="s">
        <v>67</v>
      </c>
      <c r="E104" s="14" t="s">
        <v>28</v>
      </c>
      <c r="F104" s="14" t="s">
        <v>33</v>
      </c>
      <c r="G104" s="14">
        <v>33000</v>
      </c>
      <c r="H104" s="14">
        <v>11.7</v>
      </c>
      <c r="I104" s="14">
        <v>17.5</v>
      </c>
      <c r="J104" s="14">
        <v>34600</v>
      </c>
      <c r="K104" s="14">
        <v>8.8000000000000007</v>
      </c>
      <c r="L104" s="14">
        <v>26600</v>
      </c>
      <c r="M104" s="14">
        <v>24400</v>
      </c>
      <c r="N104" s="11">
        <f t="shared" si="8"/>
        <v>0.7052023121387283</v>
      </c>
      <c r="O104" s="14">
        <v>1.95</v>
      </c>
      <c r="P104" s="11">
        <f t="shared" si="9"/>
        <v>0.76878612716763006</v>
      </c>
      <c r="Q104" s="11" t="str">
        <f t="shared" si="13"/>
        <v>Path A</v>
      </c>
      <c r="R104" s="11" t="str">
        <f t="shared" si="10"/>
        <v>Path B</v>
      </c>
      <c r="S104" s="12">
        <f t="shared" si="11"/>
        <v>1375</v>
      </c>
      <c r="T104" s="10" t="str">
        <f t="shared" si="12"/>
        <v>YES</v>
      </c>
    </row>
    <row r="105" spans="1:20" x14ac:dyDescent="0.35">
      <c r="A105" s="8">
        <v>214303525</v>
      </c>
      <c r="B105" s="8" t="s">
        <v>19</v>
      </c>
      <c r="C105" s="9">
        <f t="shared" si="7"/>
        <v>2.75</v>
      </c>
      <c r="D105" s="10" t="s">
        <v>67</v>
      </c>
      <c r="E105" s="10" t="s">
        <v>28</v>
      </c>
      <c r="F105" s="10" t="s">
        <v>42</v>
      </c>
      <c r="G105" s="10">
        <v>33000</v>
      </c>
      <c r="H105" s="10">
        <v>11.7</v>
      </c>
      <c r="I105" s="10">
        <v>18.5</v>
      </c>
      <c r="J105" s="10">
        <v>34600</v>
      </c>
      <c r="K105" s="10">
        <v>9</v>
      </c>
      <c r="L105" s="10">
        <v>26600</v>
      </c>
      <c r="M105" s="10">
        <v>24400</v>
      </c>
      <c r="N105" s="11">
        <f t="shared" si="8"/>
        <v>0.7052023121387283</v>
      </c>
      <c r="O105" s="10">
        <v>1.95</v>
      </c>
      <c r="P105" s="11">
        <f t="shared" si="9"/>
        <v>0.76878612716763006</v>
      </c>
      <c r="Q105" s="11" t="str">
        <f t="shared" si="13"/>
        <v>Path A</v>
      </c>
      <c r="R105" s="11" t="str">
        <f t="shared" si="10"/>
        <v>Path B</v>
      </c>
      <c r="S105" s="12">
        <f t="shared" si="11"/>
        <v>1375</v>
      </c>
      <c r="T105" s="10" t="str">
        <f t="shared" si="12"/>
        <v>YES</v>
      </c>
    </row>
    <row r="106" spans="1:20" x14ac:dyDescent="0.35">
      <c r="A106" s="13">
        <v>214303526</v>
      </c>
      <c r="B106" s="8" t="s">
        <v>19</v>
      </c>
      <c r="C106" s="9">
        <f t="shared" si="7"/>
        <v>2.75</v>
      </c>
      <c r="D106" s="14" t="s">
        <v>68</v>
      </c>
      <c r="E106" s="14" t="s">
        <v>27</v>
      </c>
      <c r="F106" s="14" t="s">
        <v>32</v>
      </c>
      <c r="G106" s="14">
        <v>33000</v>
      </c>
      <c r="H106" s="14">
        <v>12</v>
      </c>
      <c r="I106" s="14">
        <v>18</v>
      </c>
      <c r="J106" s="14">
        <v>35000</v>
      </c>
      <c r="K106" s="14">
        <v>9</v>
      </c>
      <c r="L106" s="14">
        <v>30000</v>
      </c>
      <c r="M106" s="14">
        <v>28000</v>
      </c>
      <c r="N106" s="11">
        <f t="shared" si="8"/>
        <v>0.8</v>
      </c>
      <c r="O106" s="14">
        <v>1.95</v>
      </c>
      <c r="P106" s="11">
        <f t="shared" si="9"/>
        <v>0.8571428571428571</v>
      </c>
      <c r="Q106" s="11" t="str">
        <f t="shared" si="13"/>
        <v>Path A</v>
      </c>
      <c r="R106" s="11" t="str">
        <f t="shared" si="10"/>
        <v>Path B</v>
      </c>
      <c r="S106" s="12">
        <f t="shared" si="11"/>
        <v>1375</v>
      </c>
      <c r="T106" s="10" t="str">
        <f t="shared" si="12"/>
        <v>YES</v>
      </c>
    </row>
    <row r="107" spans="1:20" x14ac:dyDescent="0.35">
      <c r="A107" s="8">
        <v>214303527</v>
      </c>
      <c r="B107" s="8" t="s">
        <v>19</v>
      </c>
      <c r="C107" s="9">
        <f t="shared" si="7"/>
        <v>2.75</v>
      </c>
      <c r="D107" s="10" t="s">
        <v>68</v>
      </c>
      <c r="E107" s="10" t="s">
        <v>27</v>
      </c>
      <c r="F107" s="10" t="s">
        <v>35</v>
      </c>
      <c r="G107" s="10">
        <v>33000</v>
      </c>
      <c r="H107" s="10">
        <v>12</v>
      </c>
      <c r="I107" s="10">
        <v>18</v>
      </c>
      <c r="J107" s="10">
        <v>35000</v>
      </c>
      <c r="K107" s="10">
        <v>9</v>
      </c>
      <c r="L107" s="10">
        <v>30000</v>
      </c>
      <c r="M107" s="10">
        <v>28000</v>
      </c>
      <c r="N107" s="11">
        <f t="shared" si="8"/>
        <v>0.8</v>
      </c>
      <c r="O107" s="10">
        <v>1.95</v>
      </c>
      <c r="P107" s="11">
        <f t="shared" si="9"/>
        <v>0.8571428571428571</v>
      </c>
      <c r="Q107" s="11" t="str">
        <f t="shared" si="13"/>
        <v>Path A</v>
      </c>
      <c r="R107" s="11" t="str">
        <f t="shared" si="10"/>
        <v>Path B</v>
      </c>
      <c r="S107" s="12">
        <f t="shared" si="11"/>
        <v>1375</v>
      </c>
      <c r="T107" s="10" t="str">
        <f t="shared" si="12"/>
        <v>YES</v>
      </c>
    </row>
    <row r="108" spans="1:20" x14ac:dyDescent="0.35">
      <c r="A108" s="13">
        <v>214303528</v>
      </c>
      <c r="B108" s="8" t="s">
        <v>19</v>
      </c>
      <c r="C108" s="9">
        <f t="shared" si="7"/>
        <v>3.75</v>
      </c>
      <c r="D108" s="14" t="s">
        <v>68</v>
      </c>
      <c r="E108" s="14" t="s">
        <v>28</v>
      </c>
      <c r="F108" s="14" t="s">
        <v>33</v>
      </c>
      <c r="G108" s="14">
        <v>45000</v>
      </c>
      <c r="H108" s="14">
        <v>11.7</v>
      </c>
      <c r="I108" s="14">
        <v>18</v>
      </c>
      <c r="J108" s="14">
        <v>46000</v>
      </c>
      <c r="K108" s="14">
        <v>8.8000000000000007</v>
      </c>
      <c r="L108" s="14">
        <v>38000</v>
      </c>
      <c r="M108" s="14">
        <v>32400</v>
      </c>
      <c r="N108" s="11">
        <f t="shared" si="8"/>
        <v>0.70434782608695656</v>
      </c>
      <c r="O108" s="14">
        <v>1.95</v>
      </c>
      <c r="P108" s="11">
        <f t="shared" si="9"/>
        <v>0.82608695652173914</v>
      </c>
      <c r="Q108" s="11" t="str">
        <f t="shared" si="13"/>
        <v>Path A</v>
      </c>
      <c r="R108" s="11" t="str">
        <f t="shared" si="10"/>
        <v>Path B</v>
      </c>
      <c r="S108" s="12">
        <f t="shared" si="11"/>
        <v>1875</v>
      </c>
      <c r="T108" s="10" t="str">
        <f t="shared" si="12"/>
        <v>YES</v>
      </c>
    </row>
    <row r="109" spans="1:20" x14ac:dyDescent="0.35">
      <c r="A109" s="8">
        <v>214303529</v>
      </c>
      <c r="B109" s="8" t="s">
        <v>19</v>
      </c>
      <c r="C109" s="9">
        <f t="shared" si="7"/>
        <v>3.5833333333333335</v>
      </c>
      <c r="D109" s="10" t="s">
        <v>68</v>
      </c>
      <c r="E109" s="10" t="s">
        <v>28</v>
      </c>
      <c r="F109" s="10" t="s">
        <v>42</v>
      </c>
      <c r="G109" s="10">
        <v>43000</v>
      </c>
      <c r="H109" s="10">
        <v>11.7</v>
      </c>
      <c r="I109" s="10">
        <v>17.5</v>
      </c>
      <c r="J109" s="10">
        <v>45000</v>
      </c>
      <c r="K109" s="10">
        <v>8.8000000000000007</v>
      </c>
      <c r="L109" s="10">
        <v>37000</v>
      </c>
      <c r="M109" s="10">
        <v>32400</v>
      </c>
      <c r="N109" s="11">
        <f t="shared" si="8"/>
        <v>0.72</v>
      </c>
      <c r="O109" s="10">
        <v>1.95</v>
      </c>
      <c r="P109" s="11">
        <f t="shared" si="9"/>
        <v>0.82222222222222219</v>
      </c>
      <c r="Q109" s="11" t="str">
        <f t="shared" si="13"/>
        <v>Path A</v>
      </c>
      <c r="R109" s="11" t="str">
        <f t="shared" si="10"/>
        <v>Path B</v>
      </c>
      <c r="S109" s="12">
        <f t="shared" si="11"/>
        <v>1791.6666666666667</v>
      </c>
      <c r="T109" s="10" t="str">
        <f t="shared" si="12"/>
        <v>YES</v>
      </c>
    </row>
    <row r="110" spans="1:20" x14ac:dyDescent="0.35">
      <c r="A110" s="13">
        <v>214303530</v>
      </c>
      <c r="B110" s="8" t="s">
        <v>19</v>
      </c>
      <c r="C110" s="9">
        <f t="shared" si="7"/>
        <v>4.333333333333333</v>
      </c>
      <c r="D110" s="14" t="s">
        <v>68</v>
      </c>
      <c r="E110" s="14" t="s">
        <v>29</v>
      </c>
      <c r="F110" s="14" t="s">
        <v>33</v>
      </c>
      <c r="G110" s="14">
        <v>52000</v>
      </c>
      <c r="H110" s="14">
        <v>11.4</v>
      </c>
      <c r="I110" s="14">
        <v>18</v>
      </c>
      <c r="J110" s="14">
        <v>54000</v>
      </c>
      <c r="K110" s="14">
        <v>8.6999999999999993</v>
      </c>
      <c r="L110" s="14">
        <v>41000</v>
      </c>
      <c r="M110" s="14">
        <v>37800</v>
      </c>
      <c r="N110" s="11">
        <f t="shared" si="8"/>
        <v>0.7</v>
      </c>
      <c r="O110" s="14">
        <v>1.9</v>
      </c>
      <c r="P110" s="11">
        <f t="shared" si="9"/>
        <v>0.7592592592592593</v>
      </c>
      <c r="Q110" s="11" t="str">
        <f t="shared" si="13"/>
        <v>Path A</v>
      </c>
      <c r="R110" s="11" t="str">
        <f t="shared" si="10"/>
        <v>Path B</v>
      </c>
      <c r="S110" s="12">
        <f t="shared" si="11"/>
        <v>2166.6666666666665</v>
      </c>
      <c r="T110" s="10" t="str">
        <f t="shared" si="12"/>
        <v>YES</v>
      </c>
    </row>
    <row r="111" spans="1:20" x14ac:dyDescent="0.35">
      <c r="A111" s="8">
        <v>214303531</v>
      </c>
      <c r="B111" s="8" t="s">
        <v>19</v>
      </c>
      <c r="C111" s="9">
        <f t="shared" si="7"/>
        <v>4.333333333333333</v>
      </c>
      <c r="D111" s="10" t="s">
        <v>68</v>
      </c>
      <c r="E111" s="10" t="s">
        <v>30</v>
      </c>
      <c r="F111" s="10" t="s">
        <v>34</v>
      </c>
      <c r="G111" s="10">
        <v>52000</v>
      </c>
      <c r="H111" s="10">
        <v>11.7</v>
      </c>
      <c r="I111" s="10">
        <v>18</v>
      </c>
      <c r="J111" s="10">
        <v>54000</v>
      </c>
      <c r="K111" s="10">
        <v>8.6999999999999993</v>
      </c>
      <c r="L111" s="10">
        <v>41000</v>
      </c>
      <c r="M111" s="10">
        <v>37800</v>
      </c>
      <c r="N111" s="11">
        <f t="shared" si="8"/>
        <v>0.7</v>
      </c>
      <c r="O111" s="10">
        <v>1.9</v>
      </c>
      <c r="P111" s="11">
        <f t="shared" si="9"/>
        <v>0.7592592592592593</v>
      </c>
      <c r="Q111" s="11" t="str">
        <f t="shared" si="13"/>
        <v>Path A</v>
      </c>
      <c r="R111" s="11" t="str">
        <f t="shared" si="10"/>
        <v>Path B</v>
      </c>
      <c r="S111" s="12">
        <f t="shared" si="11"/>
        <v>2166.6666666666665</v>
      </c>
      <c r="T111" s="10" t="str">
        <f t="shared" si="12"/>
        <v>YES</v>
      </c>
    </row>
    <row r="112" spans="1:20" x14ac:dyDescent="0.35">
      <c r="A112" s="13">
        <v>214303532</v>
      </c>
      <c r="B112" s="8" t="s">
        <v>19</v>
      </c>
      <c r="C112" s="9">
        <f t="shared" si="7"/>
        <v>4.333333333333333</v>
      </c>
      <c r="D112" s="14" t="s">
        <v>68</v>
      </c>
      <c r="E112" s="14" t="s">
        <v>30</v>
      </c>
      <c r="F112" s="14" t="s">
        <v>43</v>
      </c>
      <c r="G112" s="14">
        <v>52000</v>
      </c>
      <c r="H112" s="14">
        <v>11.7</v>
      </c>
      <c r="I112" s="14">
        <v>18</v>
      </c>
      <c r="J112" s="14">
        <v>54000</v>
      </c>
      <c r="K112" s="14">
        <v>8.6999999999999993</v>
      </c>
      <c r="L112" s="14">
        <v>41000</v>
      </c>
      <c r="M112" s="14">
        <v>37800</v>
      </c>
      <c r="N112" s="11">
        <f t="shared" si="8"/>
        <v>0.7</v>
      </c>
      <c r="O112" s="14">
        <v>1.9</v>
      </c>
      <c r="P112" s="11">
        <f t="shared" si="9"/>
        <v>0.7592592592592593</v>
      </c>
      <c r="Q112" s="11" t="str">
        <f t="shared" si="13"/>
        <v>Path A</v>
      </c>
      <c r="R112" s="11" t="str">
        <f t="shared" si="10"/>
        <v>Path B</v>
      </c>
      <c r="S112" s="12">
        <f t="shared" si="11"/>
        <v>2166.6666666666665</v>
      </c>
      <c r="T112" s="10" t="str">
        <f t="shared" si="12"/>
        <v>YES</v>
      </c>
    </row>
    <row r="113" spans="1:20" x14ac:dyDescent="0.35">
      <c r="A113" s="8">
        <v>214303533</v>
      </c>
      <c r="B113" s="8" t="s">
        <v>19</v>
      </c>
      <c r="C113" s="9">
        <f t="shared" si="7"/>
        <v>2.9333333333333331</v>
      </c>
      <c r="D113" s="10" t="s">
        <v>68</v>
      </c>
      <c r="E113" s="10" t="s">
        <v>38</v>
      </c>
      <c r="F113" s="10"/>
      <c r="G113" s="10">
        <v>35200</v>
      </c>
      <c r="H113" s="10">
        <v>12.5</v>
      </c>
      <c r="I113" s="10">
        <v>19.5</v>
      </c>
      <c r="J113" s="10">
        <v>36000</v>
      </c>
      <c r="K113" s="10">
        <v>9.5</v>
      </c>
      <c r="L113" s="10">
        <v>32000</v>
      </c>
      <c r="M113" s="10">
        <v>29200</v>
      </c>
      <c r="N113" s="11">
        <f t="shared" si="8"/>
        <v>0.81111111111111112</v>
      </c>
      <c r="O113" s="10">
        <v>1.9</v>
      </c>
      <c r="P113" s="11">
        <f t="shared" si="9"/>
        <v>0.88888888888888884</v>
      </c>
      <c r="Q113" s="11" t="str">
        <f t="shared" si="13"/>
        <v>Path A</v>
      </c>
      <c r="R113" s="11" t="str">
        <f t="shared" si="10"/>
        <v>Path B</v>
      </c>
      <c r="S113" s="12">
        <f t="shared" si="11"/>
        <v>1466.6666666666665</v>
      </c>
      <c r="T113" s="10" t="str">
        <f t="shared" si="12"/>
        <v>YES</v>
      </c>
    </row>
    <row r="114" spans="1:20" x14ac:dyDescent="0.35">
      <c r="A114" s="13">
        <v>214333173</v>
      </c>
      <c r="B114" s="8" t="s">
        <v>19</v>
      </c>
      <c r="C114" s="9">
        <f t="shared" si="7"/>
        <v>1.9</v>
      </c>
      <c r="D114" s="14" t="s">
        <v>36</v>
      </c>
      <c r="E114" s="14" t="s">
        <v>70</v>
      </c>
      <c r="F114" s="14"/>
      <c r="G114" s="14">
        <v>22800</v>
      </c>
      <c r="H114" s="14">
        <v>11</v>
      </c>
      <c r="I114" s="14">
        <v>15.2</v>
      </c>
      <c r="J114" s="14">
        <v>23000</v>
      </c>
      <c r="K114" s="14">
        <v>8.5</v>
      </c>
      <c r="L114" s="14">
        <v>21000</v>
      </c>
      <c r="M114" s="14">
        <v>18600</v>
      </c>
      <c r="N114" s="11">
        <f t="shared" si="8"/>
        <v>0.80869565217391304</v>
      </c>
      <c r="O114" s="14">
        <v>2</v>
      </c>
      <c r="P114" s="11">
        <f t="shared" si="9"/>
        <v>0.91304347826086951</v>
      </c>
      <c r="Q114" s="11" t="str">
        <f t="shared" si="13"/>
        <v>No</v>
      </c>
      <c r="R114" s="11" t="str">
        <f t="shared" si="10"/>
        <v>No</v>
      </c>
      <c r="S114" s="12">
        <f t="shared" si="11"/>
        <v>950</v>
      </c>
      <c r="T114" s="10" t="str">
        <f t="shared" si="12"/>
        <v>YES</v>
      </c>
    </row>
    <row r="115" spans="1:20" x14ac:dyDescent="0.35">
      <c r="A115" s="8">
        <v>214333174</v>
      </c>
      <c r="B115" s="8" t="s">
        <v>19</v>
      </c>
      <c r="C115" s="9">
        <f t="shared" si="7"/>
        <v>1.9</v>
      </c>
      <c r="D115" s="10" t="s">
        <v>36</v>
      </c>
      <c r="E115" s="10" t="s">
        <v>69</v>
      </c>
      <c r="F115" s="10"/>
      <c r="G115" s="10">
        <v>22800</v>
      </c>
      <c r="H115" s="10">
        <v>11</v>
      </c>
      <c r="I115" s="10">
        <v>15.2</v>
      </c>
      <c r="J115" s="10">
        <v>23000</v>
      </c>
      <c r="K115" s="10">
        <v>8.1999999999999993</v>
      </c>
      <c r="L115" s="10">
        <v>21000</v>
      </c>
      <c r="M115" s="10">
        <v>18600</v>
      </c>
      <c r="N115" s="11">
        <f t="shared" si="8"/>
        <v>0.80869565217391304</v>
      </c>
      <c r="O115" s="10">
        <v>1.9</v>
      </c>
      <c r="P115" s="11">
        <f t="shared" si="9"/>
        <v>0.91304347826086951</v>
      </c>
      <c r="Q115" s="11" t="str">
        <f t="shared" si="13"/>
        <v>No</v>
      </c>
      <c r="R115" s="11" t="str">
        <f t="shared" si="10"/>
        <v>No</v>
      </c>
      <c r="S115" s="12">
        <f t="shared" si="11"/>
        <v>950</v>
      </c>
      <c r="T115" s="10" t="str">
        <f t="shared" si="12"/>
        <v>YES</v>
      </c>
    </row>
    <row r="116" spans="1:20" x14ac:dyDescent="0.35">
      <c r="A116" s="13">
        <v>214333175</v>
      </c>
      <c r="B116" s="8" t="s">
        <v>19</v>
      </c>
      <c r="C116" s="9">
        <f t="shared" si="7"/>
        <v>2.5833333333333335</v>
      </c>
      <c r="D116" s="14" t="s">
        <v>36</v>
      </c>
      <c r="E116" s="14" t="s">
        <v>71</v>
      </c>
      <c r="F116" s="14"/>
      <c r="G116" s="14">
        <v>31000</v>
      </c>
      <c r="H116" s="14">
        <v>10</v>
      </c>
      <c r="I116" s="14">
        <v>15.2</v>
      </c>
      <c r="J116" s="14">
        <v>33600</v>
      </c>
      <c r="K116" s="14">
        <v>8.5</v>
      </c>
      <c r="L116" s="14">
        <v>25600</v>
      </c>
      <c r="M116" s="14">
        <v>23600</v>
      </c>
      <c r="N116" s="11">
        <f t="shared" si="8"/>
        <v>0.70238095238095233</v>
      </c>
      <c r="O116" s="14">
        <v>1.9</v>
      </c>
      <c r="P116" s="11">
        <f t="shared" si="9"/>
        <v>0.76190476190476186</v>
      </c>
      <c r="Q116" s="11" t="str">
        <f t="shared" si="13"/>
        <v>No</v>
      </c>
      <c r="R116" s="11" t="str">
        <f t="shared" si="10"/>
        <v>No</v>
      </c>
      <c r="S116" s="12">
        <f t="shared" si="11"/>
        <v>1291.6666666666667</v>
      </c>
      <c r="T116" s="10" t="str">
        <f t="shared" si="12"/>
        <v>YES</v>
      </c>
    </row>
    <row r="117" spans="1:20" x14ac:dyDescent="0.35">
      <c r="A117" s="8">
        <v>214333176</v>
      </c>
      <c r="B117" s="8" t="s">
        <v>19</v>
      </c>
      <c r="C117" s="9">
        <f t="shared" si="7"/>
        <v>3.5</v>
      </c>
      <c r="D117" s="10" t="s">
        <v>39</v>
      </c>
      <c r="E117" s="10" t="s">
        <v>72</v>
      </c>
      <c r="F117" s="10"/>
      <c r="G117" s="10">
        <v>42000</v>
      </c>
      <c r="H117" s="10">
        <v>10.5</v>
      </c>
      <c r="I117" s="10">
        <v>15.2</v>
      </c>
      <c r="J117" s="10">
        <v>43000</v>
      </c>
      <c r="K117" s="10">
        <v>8.5</v>
      </c>
      <c r="L117" s="10">
        <v>38000</v>
      </c>
      <c r="M117" s="10">
        <v>32400</v>
      </c>
      <c r="N117" s="11">
        <f t="shared" si="8"/>
        <v>0.75348837209302322</v>
      </c>
      <c r="O117" s="10">
        <v>1.9</v>
      </c>
      <c r="P117" s="11">
        <f t="shared" si="9"/>
        <v>0.88372093023255816</v>
      </c>
      <c r="Q117" s="11" t="str">
        <f t="shared" si="13"/>
        <v>No</v>
      </c>
      <c r="R117" s="11" t="str">
        <f t="shared" si="10"/>
        <v>No</v>
      </c>
      <c r="S117" s="12">
        <f t="shared" si="11"/>
        <v>1750</v>
      </c>
      <c r="T117" s="10" t="str">
        <f t="shared" si="12"/>
        <v>YES</v>
      </c>
    </row>
    <row r="118" spans="1:20" x14ac:dyDescent="0.35">
      <c r="A118" s="13">
        <v>214333177</v>
      </c>
      <c r="B118" s="8" t="s">
        <v>19</v>
      </c>
      <c r="C118" s="9">
        <f t="shared" si="7"/>
        <v>4.333333333333333</v>
      </c>
      <c r="D118" s="14" t="s">
        <v>39</v>
      </c>
      <c r="E118" s="14" t="s">
        <v>73</v>
      </c>
      <c r="F118" s="14"/>
      <c r="G118" s="14">
        <v>52000</v>
      </c>
      <c r="H118" s="14">
        <v>10</v>
      </c>
      <c r="I118" s="14">
        <v>15.2</v>
      </c>
      <c r="J118" s="14">
        <v>53000</v>
      </c>
      <c r="K118" s="14">
        <v>8.5</v>
      </c>
      <c r="L118" s="14">
        <v>42000</v>
      </c>
      <c r="M118" s="14">
        <v>37200</v>
      </c>
      <c r="N118" s="11">
        <f t="shared" si="8"/>
        <v>0.70188679245283014</v>
      </c>
      <c r="O118" s="14">
        <v>1.9</v>
      </c>
      <c r="P118" s="11">
        <f t="shared" si="9"/>
        <v>0.79245283018867929</v>
      </c>
      <c r="Q118" s="11" t="str">
        <f t="shared" si="13"/>
        <v>No</v>
      </c>
      <c r="R118" s="11" t="str">
        <f t="shared" si="10"/>
        <v>No</v>
      </c>
      <c r="S118" s="12">
        <f t="shared" si="11"/>
        <v>2166.6666666666665</v>
      </c>
      <c r="T118" s="10" t="str">
        <f t="shared" si="12"/>
        <v>YES</v>
      </c>
    </row>
    <row r="119" spans="1:20" x14ac:dyDescent="0.35">
      <c r="A119" s="8">
        <v>214333178</v>
      </c>
      <c r="B119" s="8" t="s">
        <v>19</v>
      </c>
      <c r="C119" s="9">
        <f t="shared" si="7"/>
        <v>4.333333333333333</v>
      </c>
      <c r="D119" s="10" t="s">
        <v>39</v>
      </c>
      <c r="E119" s="10" t="s">
        <v>74</v>
      </c>
      <c r="F119" s="10"/>
      <c r="G119" s="10">
        <v>52000</v>
      </c>
      <c r="H119" s="10">
        <v>10</v>
      </c>
      <c r="I119" s="10">
        <v>15.2</v>
      </c>
      <c r="J119" s="10">
        <v>53000</v>
      </c>
      <c r="K119" s="10">
        <v>8.5</v>
      </c>
      <c r="L119" s="10">
        <v>42000</v>
      </c>
      <c r="M119" s="10">
        <v>37200</v>
      </c>
      <c r="N119" s="11">
        <f t="shared" si="8"/>
        <v>0.70188679245283014</v>
      </c>
      <c r="O119" s="10">
        <v>1.9</v>
      </c>
      <c r="P119" s="11">
        <f t="shared" si="9"/>
        <v>0.79245283018867929</v>
      </c>
      <c r="Q119" s="11" t="str">
        <f t="shared" si="13"/>
        <v>No</v>
      </c>
      <c r="R119" s="11" t="str">
        <f t="shared" si="10"/>
        <v>No</v>
      </c>
      <c r="S119" s="12">
        <f t="shared" si="11"/>
        <v>2166.6666666666665</v>
      </c>
      <c r="T119" s="10" t="str">
        <f t="shared" si="12"/>
        <v>YES</v>
      </c>
    </row>
    <row r="120" spans="1:20" x14ac:dyDescent="0.35">
      <c r="A120" s="13">
        <v>214447327</v>
      </c>
      <c r="B120" s="8" t="s">
        <v>19</v>
      </c>
      <c r="C120" s="9">
        <f t="shared" si="7"/>
        <v>1.8166666666666667</v>
      </c>
      <c r="D120" s="14" t="s">
        <v>36</v>
      </c>
      <c r="E120" s="14" t="s">
        <v>75</v>
      </c>
      <c r="F120" s="14"/>
      <c r="G120" s="14">
        <v>21800</v>
      </c>
      <c r="H120" s="14">
        <v>12</v>
      </c>
      <c r="I120" s="14">
        <v>19.600000000000001</v>
      </c>
      <c r="J120" s="14">
        <v>23600</v>
      </c>
      <c r="K120" s="14">
        <v>8.6999999999999993</v>
      </c>
      <c r="L120" s="14">
        <v>22400</v>
      </c>
      <c r="M120" s="14">
        <v>19600</v>
      </c>
      <c r="N120" s="11">
        <f t="shared" si="8"/>
        <v>0.83050847457627119</v>
      </c>
      <c r="O120" s="14">
        <v>2.1</v>
      </c>
      <c r="P120" s="11">
        <f t="shared" si="9"/>
        <v>0.94915254237288138</v>
      </c>
      <c r="Q120" s="11" t="str">
        <f t="shared" si="13"/>
        <v>Path A</v>
      </c>
      <c r="R120" s="11" t="str">
        <f t="shared" si="10"/>
        <v>Path B</v>
      </c>
      <c r="S120" s="12">
        <f t="shared" si="11"/>
        <v>908.33333333333337</v>
      </c>
      <c r="T120" s="10" t="str">
        <f t="shared" si="12"/>
        <v>YES</v>
      </c>
    </row>
    <row r="121" spans="1:20" x14ac:dyDescent="0.35">
      <c r="A121" s="8">
        <v>214447328</v>
      </c>
      <c r="B121" s="8" t="s">
        <v>19</v>
      </c>
      <c r="C121" s="9">
        <f t="shared" si="7"/>
        <v>1.8166666666666667</v>
      </c>
      <c r="D121" s="10" t="s">
        <v>36</v>
      </c>
      <c r="E121" s="10" t="s">
        <v>76</v>
      </c>
      <c r="F121" s="10"/>
      <c r="G121" s="10">
        <v>21800</v>
      </c>
      <c r="H121" s="10">
        <v>12</v>
      </c>
      <c r="I121" s="10">
        <v>19.600000000000001</v>
      </c>
      <c r="J121" s="10">
        <v>23600</v>
      </c>
      <c r="K121" s="10">
        <v>8.5</v>
      </c>
      <c r="L121" s="10">
        <v>22400</v>
      </c>
      <c r="M121" s="10">
        <v>19600</v>
      </c>
      <c r="N121" s="11">
        <f t="shared" si="8"/>
        <v>0.83050847457627119</v>
      </c>
      <c r="O121" s="10">
        <v>1.96</v>
      </c>
      <c r="P121" s="11">
        <f t="shared" si="9"/>
        <v>0.94915254237288138</v>
      </c>
      <c r="Q121" s="11" t="str">
        <f t="shared" si="13"/>
        <v>Path A</v>
      </c>
      <c r="R121" s="11" t="str">
        <f t="shared" si="10"/>
        <v>Path B</v>
      </c>
      <c r="S121" s="12">
        <f t="shared" si="11"/>
        <v>908.33333333333337</v>
      </c>
      <c r="T121" s="10" t="str">
        <f t="shared" si="12"/>
        <v>YES</v>
      </c>
    </row>
    <row r="122" spans="1:20" x14ac:dyDescent="0.35">
      <c r="A122" s="13">
        <v>214447329</v>
      </c>
      <c r="B122" s="8" t="s">
        <v>19</v>
      </c>
      <c r="C122" s="9">
        <f t="shared" si="7"/>
        <v>1.9333333333333333</v>
      </c>
      <c r="D122" s="14" t="s">
        <v>36</v>
      </c>
      <c r="E122" s="14" t="s">
        <v>77</v>
      </c>
      <c r="F122" s="14"/>
      <c r="G122" s="14">
        <v>23200</v>
      </c>
      <c r="H122" s="14">
        <v>13</v>
      </c>
      <c r="I122" s="14">
        <v>19.600000000000001</v>
      </c>
      <c r="J122" s="14">
        <v>24000</v>
      </c>
      <c r="K122" s="14">
        <v>9.1999999999999993</v>
      </c>
      <c r="L122" s="14">
        <v>22400</v>
      </c>
      <c r="M122" s="14">
        <v>19600</v>
      </c>
      <c r="N122" s="11">
        <f t="shared" si="8"/>
        <v>0.81666666666666665</v>
      </c>
      <c r="O122" s="14">
        <v>1.98</v>
      </c>
      <c r="P122" s="11">
        <f t="shared" si="9"/>
        <v>0.93333333333333335</v>
      </c>
      <c r="Q122" s="11" t="str">
        <f t="shared" si="13"/>
        <v>Path A</v>
      </c>
      <c r="R122" s="11" t="str">
        <f t="shared" si="10"/>
        <v>Path B</v>
      </c>
      <c r="S122" s="12">
        <f t="shared" si="11"/>
        <v>966.66666666666663</v>
      </c>
      <c r="T122" s="10" t="str">
        <f t="shared" si="12"/>
        <v>YES</v>
      </c>
    </row>
    <row r="123" spans="1:20" x14ac:dyDescent="0.35">
      <c r="A123" s="8">
        <v>214447330</v>
      </c>
      <c r="B123" s="8" t="s">
        <v>19</v>
      </c>
      <c r="C123" s="9">
        <f t="shared" si="7"/>
        <v>1.8</v>
      </c>
      <c r="D123" s="10" t="s">
        <v>36</v>
      </c>
      <c r="E123" s="10" t="s">
        <v>78</v>
      </c>
      <c r="F123" s="10"/>
      <c r="G123" s="10">
        <v>21600</v>
      </c>
      <c r="H123" s="10">
        <v>12.5</v>
      </c>
      <c r="I123" s="10">
        <v>19.600000000000001</v>
      </c>
      <c r="J123" s="10">
        <v>23600</v>
      </c>
      <c r="K123" s="10">
        <v>8.6</v>
      </c>
      <c r="L123" s="10">
        <v>22400</v>
      </c>
      <c r="M123" s="10">
        <v>19600</v>
      </c>
      <c r="N123" s="11">
        <f t="shared" si="8"/>
        <v>0.83050847457627119</v>
      </c>
      <c r="O123" s="10">
        <v>2</v>
      </c>
      <c r="P123" s="11">
        <f t="shared" si="9"/>
        <v>0.94915254237288138</v>
      </c>
      <c r="Q123" s="11" t="str">
        <f t="shared" si="13"/>
        <v>Path A</v>
      </c>
      <c r="R123" s="11" t="str">
        <f t="shared" si="10"/>
        <v>Path B</v>
      </c>
      <c r="S123" s="12">
        <f t="shared" si="11"/>
        <v>900</v>
      </c>
      <c r="T123" s="10" t="str">
        <f t="shared" si="12"/>
        <v>YES</v>
      </c>
    </row>
    <row r="124" spans="1:20" x14ac:dyDescent="0.35">
      <c r="A124" s="13">
        <v>214447331</v>
      </c>
      <c r="B124" s="8" t="s">
        <v>19</v>
      </c>
      <c r="C124" s="9">
        <f t="shared" si="7"/>
        <v>1.9166666666666667</v>
      </c>
      <c r="D124" s="14" t="s">
        <v>36</v>
      </c>
      <c r="E124" s="14" t="s">
        <v>79</v>
      </c>
      <c r="F124" s="14"/>
      <c r="G124" s="14">
        <v>23000</v>
      </c>
      <c r="H124" s="14">
        <v>13</v>
      </c>
      <c r="I124" s="14">
        <v>19.600000000000001</v>
      </c>
      <c r="J124" s="14">
        <v>24000</v>
      </c>
      <c r="K124" s="14">
        <v>9.1</v>
      </c>
      <c r="L124" s="14">
        <v>22400</v>
      </c>
      <c r="M124" s="14">
        <v>19600</v>
      </c>
      <c r="N124" s="11">
        <f t="shared" si="8"/>
        <v>0.81666666666666665</v>
      </c>
      <c r="O124" s="14">
        <v>1.9</v>
      </c>
      <c r="P124" s="11">
        <f t="shared" si="9"/>
        <v>0.93333333333333335</v>
      </c>
      <c r="Q124" s="11" t="str">
        <f t="shared" si="13"/>
        <v>Path A</v>
      </c>
      <c r="R124" s="11" t="str">
        <f t="shared" si="10"/>
        <v>Path B</v>
      </c>
      <c r="S124" s="12">
        <f t="shared" si="11"/>
        <v>958.33333333333337</v>
      </c>
      <c r="T124" s="10" t="str">
        <f t="shared" si="12"/>
        <v>YES</v>
      </c>
    </row>
    <row r="125" spans="1:20" x14ac:dyDescent="0.35">
      <c r="A125" s="8">
        <v>214447332</v>
      </c>
      <c r="B125" s="8" t="s">
        <v>19</v>
      </c>
      <c r="C125" s="9">
        <f t="shared" si="7"/>
        <v>1.9666666666666666</v>
      </c>
      <c r="D125" s="10" t="s">
        <v>36</v>
      </c>
      <c r="E125" s="10" t="s">
        <v>80</v>
      </c>
      <c r="F125" s="10"/>
      <c r="G125" s="10">
        <v>23600</v>
      </c>
      <c r="H125" s="10">
        <v>13</v>
      </c>
      <c r="I125" s="10">
        <v>19.600000000000001</v>
      </c>
      <c r="J125" s="10">
        <v>24000</v>
      </c>
      <c r="K125" s="10">
        <v>9.1999999999999993</v>
      </c>
      <c r="L125" s="10">
        <v>22400</v>
      </c>
      <c r="M125" s="10">
        <v>19600</v>
      </c>
      <c r="N125" s="11">
        <f t="shared" si="8"/>
        <v>0.81666666666666665</v>
      </c>
      <c r="O125" s="10">
        <v>1.9</v>
      </c>
      <c r="P125" s="11">
        <f t="shared" si="9"/>
        <v>0.93333333333333335</v>
      </c>
      <c r="Q125" s="11" t="str">
        <f t="shared" si="13"/>
        <v>Path A</v>
      </c>
      <c r="R125" s="11" t="str">
        <f t="shared" si="10"/>
        <v>Path B</v>
      </c>
      <c r="S125" s="12">
        <f t="shared" si="11"/>
        <v>983.33333333333326</v>
      </c>
      <c r="T125" s="10" t="str">
        <f t="shared" si="12"/>
        <v>YES</v>
      </c>
    </row>
    <row r="126" spans="1:20" hidden="1" x14ac:dyDescent="0.35">
      <c r="A126" s="13">
        <v>214447333</v>
      </c>
      <c r="B126" s="8" t="s">
        <v>19</v>
      </c>
      <c r="C126" s="9">
        <f t="shared" si="7"/>
        <v>4.333333333333333</v>
      </c>
      <c r="D126" s="14" t="s">
        <v>22</v>
      </c>
      <c r="E126" s="14" t="s">
        <v>81</v>
      </c>
      <c r="F126" s="14"/>
      <c r="G126" s="14">
        <v>52000</v>
      </c>
      <c r="H126" s="14">
        <v>9.4</v>
      </c>
      <c r="I126" s="14">
        <v>14.7</v>
      </c>
      <c r="J126" s="14">
        <v>52500</v>
      </c>
      <c r="K126" s="14">
        <v>7.4</v>
      </c>
      <c r="L126" s="14">
        <v>35600</v>
      </c>
      <c r="M126" s="14">
        <v>38500</v>
      </c>
      <c r="N126" s="11">
        <f t="shared" si="8"/>
        <v>0.73333333333333328</v>
      </c>
      <c r="O126" s="14">
        <v>1.83</v>
      </c>
      <c r="P126" s="11">
        <f t="shared" si="9"/>
        <v>0.67809523809523808</v>
      </c>
      <c r="Q126" s="11" t="str">
        <f t="shared" si="13"/>
        <v>No</v>
      </c>
      <c r="R126" s="11" t="str">
        <f t="shared" si="10"/>
        <v>No</v>
      </c>
      <c r="S126" s="12" t="str">
        <f t="shared" si="11"/>
        <v>$0.00</v>
      </c>
      <c r="T126" s="10" t="str">
        <f t="shared" si="12"/>
        <v>NO</v>
      </c>
    </row>
    <row r="127" spans="1:20" hidden="1" x14ac:dyDescent="0.35">
      <c r="A127" s="8">
        <v>214447334</v>
      </c>
      <c r="B127" s="8" t="s">
        <v>19</v>
      </c>
      <c r="C127" s="9">
        <f t="shared" si="7"/>
        <v>4.333333333333333</v>
      </c>
      <c r="D127" s="10" t="s">
        <v>22</v>
      </c>
      <c r="E127" s="10" t="s">
        <v>82</v>
      </c>
      <c r="F127" s="10"/>
      <c r="G127" s="10">
        <v>52000</v>
      </c>
      <c r="H127" s="10">
        <v>9.5</v>
      </c>
      <c r="I127" s="10">
        <v>14.9</v>
      </c>
      <c r="J127" s="10">
        <v>53000</v>
      </c>
      <c r="K127" s="10">
        <v>7.8</v>
      </c>
      <c r="L127" s="10">
        <v>35600</v>
      </c>
      <c r="M127" s="10">
        <v>38500</v>
      </c>
      <c r="N127" s="11">
        <f t="shared" si="8"/>
        <v>0.72641509433962259</v>
      </c>
      <c r="O127" s="10">
        <v>1.85</v>
      </c>
      <c r="P127" s="11">
        <f t="shared" si="9"/>
        <v>0.67169811320754713</v>
      </c>
      <c r="Q127" s="11" t="str">
        <f t="shared" si="13"/>
        <v>No</v>
      </c>
      <c r="R127" s="11" t="str">
        <f t="shared" si="10"/>
        <v>No</v>
      </c>
      <c r="S127" s="12" t="str">
        <f t="shared" si="11"/>
        <v>$0.00</v>
      </c>
      <c r="T127" s="10" t="str">
        <f t="shared" si="12"/>
        <v>NO</v>
      </c>
    </row>
    <row r="128" spans="1:20" hidden="1" x14ac:dyDescent="0.35">
      <c r="A128" s="13">
        <v>214447335</v>
      </c>
      <c r="B128" s="8" t="s">
        <v>19</v>
      </c>
      <c r="C128" s="9">
        <f t="shared" si="7"/>
        <v>4.333333333333333</v>
      </c>
      <c r="D128" s="14" t="s">
        <v>22</v>
      </c>
      <c r="E128" s="14" t="s">
        <v>83</v>
      </c>
      <c r="F128" s="14"/>
      <c r="G128" s="14">
        <v>52000</v>
      </c>
      <c r="H128" s="14">
        <v>9.4</v>
      </c>
      <c r="I128" s="14">
        <v>14.8</v>
      </c>
      <c r="J128" s="14">
        <v>53000</v>
      </c>
      <c r="K128" s="14">
        <v>7.7</v>
      </c>
      <c r="L128" s="14">
        <v>35600</v>
      </c>
      <c r="M128" s="14">
        <v>38500</v>
      </c>
      <c r="N128" s="11">
        <f t="shared" si="8"/>
        <v>0.72641509433962259</v>
      </c>
      <c r="O128" s="14">
        <v>1.9</v>
      </c>
      <c r="P128" s="11">
        <f t="shared" si="9"/>
        <v>0.67169811320754713</v>
      </c>
      <c r="Q128" s="11" t="str">
        <f t="shared" si="13"/>
        <v>No</v>
      </c>
      <c r="R128" s="11" t="str">
        <f t="shared" si="10"/>
        <v>No</v>
      </c>
      <c r="S128" s="12" t="str">
        <f t="shared" si="11"/>
        <v>$0.00</v>
      </c>
      <c r="T128" s="10" t="str">
        <f t="shared" si="12"/>
        <v>NO</v>
      </c>
    </row>
    <row r="129" spans="1:20" hidden="1" x14ac:dyDescent="0.35">
      <c r="A129" s="8">
        <v>214447336</v>
      </c>
      <c r="B129" s="8" t="s">
        <v>19</v>
      </c>
      <c r="C129" s="9">
        <f t="shared" si="7"/>
        <v>4.333333333333333</v>
      </c>
      <c r="D129" s="10" t="s">
        <v>22</v>
      </c>
      <c r="E129" s="10" t="s">
        <v>84</v>
      </c>
      <c r="F129" s="10"/>
      <c r="G129" s="10">
        <v>52000</v>
      </c>
      <c r="H129" s="10">
        <v>9.5</v>
      </c>
      <c r="I129" s="10">
        <v>14.8</v>
      </c>
      <c r="J129" s="10">
        <v>52500</v>
      </c>
      <c r="K129" s="10">
        <v>7.6</v>
      </c>
      <c r="L129" s="10">
        <v>35600</v>
      </c>
      <c r="M129" s="10">
        <v>38500</v>
      </c>
      <c r="N129" s="11">
        <f t="shared" si="8"/>
        <v>0.73333333333333328</v>
      </c>
      <c r="O129" s="10">
        <v>1.9</v>
      </c>
      <c r="P129" s="11">
        <f t="shared" si="9"/>
        <v>0.67809523809523808</v>
      </c>
      <c r="Q129" s="11" t="str">
        <f t="shared" si="13"/>
        <v>No</v>
      </c>
      <c r="R129" s="11" t="str">
        <f t="shared" si="10"/>
        <v>No</v>
      </c>
      <c r="S129" s="12" t="str">
        <f t="shared" si="11"/>
        <v>$0.00</v>
      </c>
      <c r="T129" s="10" t="str">
        <f t="shared" si="12"/>
        <v>NO</v>
      </c>
    </row>
    <row r="130" spans="1:20" x14ac:dyDescent="0.35">
      <c r="A130" s="13">
        <v>214447337</v>
      </c>
      <c r="B130" s="8" t="s">
        <v>19</v>
      </c>
      <c r="C130" s="9">
        <f t="shared" si="7"/>
        <v>3.5833333333333335</v>
      </c>
      <c r="D130" s="14" t="s">
        <v>39</v>
      </c>
      <c r="E130" s="14" t="s">
        <v>85</v>
      </c>
      <c r="F130" s="14"/>
      <c r="G130" s="14">
        <v>43000</v>
      </c>
      <c r="H130" s="14">
        <v>11</v>
      </c>
      <c r="I130" s="14">
        <v>17.5</v>
      </c>
      <c r="J130" s="14">
        <v>46000</v>
      </c>
      <c r="K130" s="14">
        <v>8.1999999999999993</v>
      </c>
      <c r="L130" s="14">
        <v>39000</v>
      </c>
      <c r="M130" s="14">
        <v>34400</v>
      </c>
      <c r="N130" s="11">
        <f t="shared" si="8"/>
        <v>0.74782608695652175</v>
      </c>
      <c r="O130" s="14">
        <v>1.96</v>
      </c>
      <c r="P130" s="11">
        <f t="shared" si="9"/>
        <v>0.84782608695652173</v>
      </c>
      <c r="Q130" s="11" t="str">
        <f t="shared" si="13"/>
        <v>No</v>
      </c>
      <c r="R130" s="11" t="str">
        <f t="shared" si="10"/>
        <v>Path B</v>
      </c>
      <c r="S130" s="12">
        <f t="shared" si="11"/>
        <v>1791.6666666666667</v>
      </c>
      <c r="T130" s="10" t="str">
        <f t="shared" si="12"/>
        <v>YES</v>
      </c>
    </row>
    <row r="131" spans="1:20" x14ac:dyDescent="0.35">
      <c r="A131" s="8">
        <v>214447338</v>
      </c>
      <c r="B131" s="8" t="s">
        <v>19</v>
      </c>
      <c r="C131" s="9">
        <f t="shared" ref="C131:C194" si="14">G131/12000</f>
        <v>3.5833333333333335</v>
      </c>
      <c r="D131" s="10" t="s">
        <v>39</v>
      </c>
      <c r="E131" s="10" t="s">
        <v>81</v>
      </c>
      <c r="F131" s="10"/>
      <c r="G131" s="10">
        <v>43000</v>
      </c>
      <c r="H131" s="10">
        <v>11.3</v>
      </c>
      <c r="I131" s="10">
        <v>17.600000000000001</v>
      </c>
      <c r="J131" s="10">
        <v>46000</v>
      </c>
      <c r="K131" s="10">
        <v>8.1999999999999993</v>
      </c>
      <c r="L131" s="10">
        <v>39000</v>
      </c>
      <c r="M131" s="10">
        <v>34400</v>
      </c>
      <c r="N131" s="11">
        <f t="shared" ref="N131:N194" si="15">M131/J131</f>
        <v>0.74782608695652175</v>
      </c>
      <c r="O131" s="10">
        <v>2</v>
      </c>
      <c r="P131" s="11">
        <f t="shared" ref="P131:P194" si="16">L131/J131</f>
        <v>0.84782608695652173</v>
      </c>
      <c r="Q131" s="11" t="str">
        <f t="shared" si="13"/>
        <v>No</v>
      </c>
      <c r="R131" s="11" t="str">
        <f t="shared" ref="R131:R194" si="17">IF(AND(I131&gt;=16,+H131&gt;=11,+K131&gt;=8,+O131&gt;=1.75,+N131&gt;=45%),"Path B","No")</f>
        <v>Path B</v>
      </c>
      <c r="S131" s="12">
        <f t="shared" ref="S131:S194" si="18">IF(AND(I131&gt;=15.2,+K131&gt;=8.1,+N131&gt;=0.7,+O131&gt;=1.75),C131*500,"$0.00")</f>
        <v>1791.6666666666667</v>
      </c>
      <c r="T131" s="10" t="str">
        <f t="shared" ref="T131:T194" si="19">IF(AND(I131&gt;=15.2,+H131&gt;=10,+K131&gt;=8.1,+O131&gt;=1.75,(OR(AND(N131&gt;=70%,O131&gt;=58%)))),"YES","NO")</f>
        <v>YES</v>
      </c>
    </row>
    <row r="132" spans="1:20" x14ac:dyDescent="0.35">
      <c r="A132" s="13">
        <v>214447339</v>
      </c>
      <c r="B132" s="8" t="s">
        <v>19</v>
      </c>
      <c r="C132" s="9">
        <f t="shared" si="14"/>
        <v>3.5833333333333335</v>
      </c>
      <c r="D132" s="14" t="s">
        <v>39</v>
      </c>
      <c r="E132" s="14" t="s">
        <v>86</v>
      </c>
      <c r="F132" s="14"/>
      <c r="G132" s="14">
        <v>43000</v>
      </c>
      <c r="H132" s="14">
        <v>11.3</v>
      </c>
      <c r="I132" s="14">
        <v>17.7</v>
      </c>
      <c r="J132" s="14">
        <v>46500</v>
      </c>
      <c r="K132" s="14">
        <v>8.6</v>
      </c>
      <c r="L132" s="14">
        <v>39000</v>
      </c>
      <c r="M132" s="14">
        <v>34400</v>
      </c>
      <c r="N132" s="11">
        <f t="shared" si="15"/>
        <v>0.7397849462365591</v>
      </c>
      <c r="O132" s="14">
        <v>1.9</v>
      </c>
      <c r="P132" s="11">
        <f t="shared" si="16"/>
        <v>0.83870967741935487</v>
      </c>
      <c r="Q132" s="11" t="str">
        <f t="shared" ref="Q132:Q195" si="20">IF(AND(I132&gt;=16,+H132&gt;=9.8,+K132&gt;=8.5,+O132&gt;=1.75,+N132&gt;=60%),"Path A","No")</f>
        <v>Path A</v>
      </c>
      <c r="R132" s="11" t="str">
        <f t="shared" si="17"/>
        <v>Path B</v>
      </c>
      <c r="S132" s="12">
        <f t="shared" si="18"/>
        <v>1791.6666666666667</v>
      </c>
      <c r="T132" s="10" t="str">
        <f t="shared" si="19"/>
        <v>YES</v>
      </c>
    </row>
    <row r="133" spans="1:20" x14ac:dyDescent="0.35">
      <c r="A133" s="8">
        <v>214447340</v>
      </c>
      <c r="B133" s="8" t="s">
        <v>19</v>
      </c>
      <c r="C133" s="9">
        <f t="shared" si="14"/>
        <v>3.5833333333333335</v>
      </c>
      <c r="D133" s="10" t="s">
        <v>39</v>
      </c>
      <c r="E133" s="10" t="s">
        <v>82</v>
      </c>
      <c r="F133" s="10"/>
      <c r="G133" s="10">
        <v>43000</v>
      </c>
      <c r="H133" s="10">
        <v>11.4</v>
      </c>
      <c r="I133" s="10">
        <v>17.8</v>
      </c>
      <c r="J133" s="10">
        <v>46500</v>
      </c>
      <c r="K133" s="10">
        <v>8.6999999999999993</v>
      </c>
      <c r="L133" s="10">
        <v>39000</v>
      </c>
      <c r="M133" s="10">
        <v>34400</v>
      </c>
      <c r="N133" s="11">
        <f t="shared" si="15"/>
        <v>0.7397849462365591</v>
      </c>
      <c r="O133" s="10">
        <v>1.9</v>
      </c>
      <c r="P133" s="11">
        <f t="shared" si="16"/>
        <v>0.83870967741935487</v>
      </c>
      <c r="Q133" s="11" t="str">
        <f t="shared" si="20"/>
        <v>Path A</v>
      </c>
      <c r="R133" s="11" t="str">
        <f t="shared" si="17"/>
        <v>Path B</v>
      </c>
      <c r="S133" s="12">
        <f t="shared" si="18"/>
        <v>1791.6666666666667</v>
      </c>
      <c r="T133" s="10" t="str">
        <f t="shared" si="19"/>
        <v>YES</v>
      </c>
    </row>
    <row r="134" spans="1:20" x14ac:dyDescent="0.35">
      <c r="A134" s="13">
        <v>214447341</v>
      </c>
      <c r="B134" s="8" t="s">
        <v>19</v>
      </c>
      <c r="C134" s="9">
        <f t="shared" si="14"/>
        <v>3.5833333333333335</v>
      </c>
      <c r="D134" s="14" t="s">
        <v>39</v>
      </c>
      <c r="E134" s="14" t="s">
        <v>87</v>
      </c>
      <c r="F134" s="14"/>
      <c r="G134" s="14">
        <v>43000</v>
      </c>
      <c r="H134" s="14">
        <v>11.3</v>
      </c>
      <c r="I134" s="14">
        <v>17.600000000000001</v>
      </c>
      <c r="J134" s="14">
        <v>46000</v>
      </c>
      <c r="K134" s="14">
        <v>8.1999999999999993</v>
      </c>
      <c r="L134" s="14">
        <v>39000</v>
      </c>
      <c r="M134" s="14">
        <v>34400</v>
      </c>
      <c r="N134" s="11">
        <f t="shared" si="15"/>
        <v>0.74782608695652175</v>
      </c>
      <c r="O134" s="14">
        <v>1.9</v>
      </c>
      <c r="P134" s="11">
        <f t="shared" si="16"/>
        <v>0.84782608695652173</v>
      </c>
      <c r="Q134" s="11" t="str">
        <f t="shared" si="20"/>
        <v>No</v>
      </c>
      <c r="R134" s="11" t="str">
        <f t="shared" si="17"/>
        <v>Path B</v>
      </c>
      <c r="S134" s="12">
        <f t="shared" si="18"/>
        <v>1791.6666666666667</v>
      </c>
      <c r="T134" s="10" t="str">
        <f t="shared" si="19"/>
        <v>YES</v>
      </c>
    </row>
    <row r="135" spans="1:20" x14ac:dyDescent="0.35">
      <c r="A135" s="8">
        <v>214447342</v>
      </c>
      <c r="B135" s="8" t="s">
        <v>19</v>
      </c>
      <c r="C135" s="9">
        <f t="shared" si="14"/>
        <v>4.375</v>
      </c>
      <c r="D135" s="10" t="s">
        <v>39</v>
      </c>
      <c r="E135" s="10" t="s">
        <v>84</v>
      </c>
      <c r="F135" s="10"/>
      <c r="G135" s="10">
        <v>52500</v>
      </c>
      <c r="H135" s="10">
        <v>10</v>
      </c>
      <c r="I135" s="10">
        <v>17.5</v>
      </c>
      <c r="J135" s="10">
        <v>55000</v>
      </c>
      <c r="K135" s="10">
        <v>9</v>
      </c>
      <c r="L135" s="10">
        <v>42000</v>
      </c>
      <c r="M135" s="10">
        <v>38500</v>
      </c>
      <c r="N135" s="11">
        <f t="shared" si="15"/>
        <v>0.7</v>
      </c>
      <c r="O135" s="10">
        <v>1.9</v>
      </c>
      <c r="P135" s="11">
        <f t="shared" si="16"/>
        <v>0.76363636363636367</v>
      </c>
      <c r="Q135" s="11" t="str">
        <f t="shared" si="20"/>
        <v>Path A</v>
      </c>
      <c r="R135" s="11" t="str">
        <f t="shared" si="17"/>
        <v>No</v>
      </c>
      <c r="S135" s="12">
        <f t="shared" si="18"/>
        <v>2187.5</v>
      </c>
      <c r="T135" s="10" t="str">
        <f t="shared" si="19"/>
        <v>YES</v>
      </c>
    </row>
    <row r="136" spans="1:20" x14ac:dyDescent="0.35">
      <c r="A136" s="13">
        <v>214569300</v>
      </c>
      <c r="B136" s="8" t="s">
        <v>19</v>
      </c>
      <c r="C136" s="9">
        <f t="shared" si="14"/>
        <v>2.8333333333333335</v>
      </c>
      <c r="D136" s="14" t="s">
        <v>36</v>
      </c>
      <c r="E136" s="14" t="s">
        <v>79</v>
      </c>
      <c r="F136" s="14"/>
      <c r="G136" s="14">
        <v>34000</v>
      </c>
      <c r="H136" s="14">
        <v>10.8</v>
      </c>
      <c r="I136" s="14">
        <v>18.5</v>
      </c>
      <c r="J136" s="14">
        <v>35000</v>
      </c>
      <c r="K136" s="14">
        <v>9.1</v>
      </c>
      <c r="L136" s="14">
        <v>27000</v>
      </c>
      <c r="M136" s="14">
        <v>24600</v>
      </c>
      <c r="N136" s="11">
        <f t="shared" si="15"/>
        <v>0.70285714285714285</v>
      </c>
      <c r="O136" s="14">
        <v>2</v>
      </c>
      <c r="P136" s="11">
        <f t="shared" si="16"/>
        <v>0.77142857142857146</v>
      </c>
      <c r="Q136" s="11" t="str">
        <f t="shared" si="20"/>
        <v>Path A</v>
      </c>
      <c r="R136" s="11" t="str">
        <f t="shared" si="17"/>
        <v>No</v>
      </c>
      <c r="S136" s="12">
        <f t="shared" si="18"/>
        <v>1416.6666666666667</v>
      </c>
      <c r="T136" s="10" t="str">
        <f t="shared" si="19"/>
        <v>YES</v>
      </c>
    </row>
    <row r="137" spans="1:20" x14ac:dyDescent="0.35">
      <c r="A137" s="8">
        <v>214592549</v>
      </c>
      <c r="B137" s="8" t="s">
        <v>19</v>
      </c>
      <c r="C137" s="9">
        <f t="shared" si="14"/>
        <v>2.8333333333333335</v>
      </c>
      <c r="D137" s="10" t="s">
        <v>36</v>
      </c>
      <c r="E137" s="10" t="s">
        <v>88</v>
      </c>
      <c r="F137" s="10"/>
      <c r="G137" s="10">
        <v>34000</v>
      </c>
      <c r="H137" s="10">
        <v>10.8</v>
      </c>
      <c r="I137" s="10">
        <v>18.5</v>
      </c>
      <c r="J137" s="10">
        <v>35000</v>
      </c>
      <c r="K137" s="10">
        <v>9.1</v>
      </c>
      <c r="L137" s="10">
        <v>27000</v>
      </c>
      <c r="M137" s="10">
        <v>24600</v>
      </c>
      <c r="N137" s="11">
        <f t="shared" si="15"/>
        <v>0.70285714285714285</v>
      </c>
      <c r="O137" s="10">
        <v>2</v>
      </c>
      <c r="P137" s="11">
        <f t="shared" si="16"/>
        <v>0.77142857142857146</v>
      </c>
      <c r="Q137" s="11" t="str">
        <f t="shared" si="20"/>
        <v>Path A</v>
      </c>
      <c r="R137" s="11" t="str">
        <f t="shared" si="17"/>
        <v>No</v>
      </c>
      <c r="S137" s="12">
        <f t="shared" si="18"/>
        <v>1416.6666666666667</v>
      </c>
      <c r="T137" s="10" t="str">
        <f t="shared" si="19"/>
        <v>YES</v>
      </c>
    </row>
    <row r="138" spans="1:20" x14ac:dyDescent="0.35">
      <c r="A138" s="13">
        <v>214592550</v>
      </c>
      <c r="B138" s="8" t="s">
        <v>19</v>
      </c>
      <c r="C138" s="9">
        <f t="shared" si="14"/>
        <v>4.375</v>
      </c>
      <c r="D138" s="14" t="s">
        <v>39</v>
      </c>
      <c r="E138" s="14" t="s">
        <v>89</v>
      </c>
      <c r="F138" s="14"/>
      <c r="G138" s="14">
        <v>52500</v>
      </c>
      <c r="H138" s="14">
        <v>10</v>
      </c>
      <c r="I138" s="14">
        <v>17.5</v>
      </c>
      <c r="J138" s="14">
        <v>55000</v>
      </c>
      <c r="K138" s="14">
        <v>9</v>
      </c>
      <c r="L138" s="14">
        <v>42000</v>
      </c>
      <c r="M138" s="14">
        <v>38500</v>
      </c>
      <c r="N138" s="11">
        <f t="shared" si="15"/>
        <v>0.7</v>
      </c>
      <c r="O138" s="14">
        <v>1.9</v>
      </c>
      <c r="P138" s="11">
        <f t="shared" si="16"/>
        <v>0.76363636363636367</v>
      </c>
      <c r="Q138" s="11" t="str">
        <f t="shared" si="20"/>
        <v>Path A</v>
      </c>
      <c r="R138" s="11" t="str">
        <f t="shared" si="17"/>
        <v>No</v>
      </c>
      <c r="S138" s="12">
        <f t="shared" si="18"/>
        <v>2187.5</v>
      </c>
      <c r="T138" s="10" t="str">
        <f t="shared" si="19"/>
        <v>YES</v>
      </c>
    </row>
    <row r="139" spans="1:20" x14ac:dyDescent="0.35">
      <c r="A139" s="8">
        <v>214592554</v>
      </c>
      <c r="B139" s="8" t="s">
        <v>19</v>
      </c>
      <c r="C139" s="9">
        <f t="shared" si="14"/>
        <v>1.9</v>
      </c>
      <c r="D139" s="10" t="s">
        <v>36</v>
      </c>
      <c r="E139" s="10" t="s">
        <v>90</v>
      </c>
      <c r="F139" s="10"/>
      <c r="G139" s="10">
        <v>22800</v>
      </c>
      <c r="H139" s="10">
        <v>11</v>
      </c>
      <c r="I139" s="10">
        <v>14.8</v>
      </c>
      <c r="J139" s="10">
        <v>23000</v>
      </c>
      <c r="K139" s="10">
        <v>8.5</v>
      </c>
      <c r="L139" s="10">
        <v>21000</v>
      </c>
      <c r="M139" s="10">
        <v>18600</v>
      </c>
      <c r="N139" s="11">
        <f t="shared" si="15"/>
        <v>0.80869565217391304</v>
      </c>
      <c r="O139" s="10">
        <v>2</v>
      </c>
      <c r="P139" s="11">
        <f t="shared" si="16"/>
        <v>0.91304347826086951</v>
      </c>
      <c r="Q139" s="11" t="str">
        <f t="shared" si="20"/>
        <v>No</v>
      </c>
      <c r="R139" s="11" t="str">
        <f t="shared" si="17"/>
        <v>No</v>
      </c>
      <c r="S139" s="12" t="str">
        <f t="shared" si="18"/>
        <v>$0.00</v>
      </c>
      <c r="T139" s="10" t="str">
        <f t="shared" si="19"/>
        <v>NO</v>
      </c>
    </row>
    <row r="140" spans="1:20" x14ac:dyDescent="0.35">
      <c r="A140" s="13">
        <v>214592555</v>
      </c>
      <c r="B140" s="8" t="s">
        <v>19</v>
      </c>
      <c r="C140" s="9">
        <f t="shared" si="14"/>
        <v>2.5833333333333335</v>
      </c>
      <c r="D140" s="14" t="s">
        <v>36</v>
      </c>
      <c r="E140" s="14" t="s">
        <v>91</v>
      </c>
      <c r="F140" s="14"/>
      <c r="G140" s="14">
        <v>31000</v>
      </c>
      <c r="H140" s="14">
        <v>10</v>
      </c>
      <c r="I140" s="14">
        <v>14.3</v>
      </c>
      <c r="J140" s="14">
        <v>33600</v>
      </c>
      <c r="K140" s="14">
        <v>8.5</v>
      </c>
      <c r="L140" s="14">
        <v>25600</v>
      </c>
      <c r="M140" s="14">
        <v>24000</v>
      </c>
      <c r="N140" s="11">
        <f t="shared" si="15"/>
        <v>0.7142857142857143</v>
      </c>
      <c r="O140" s="14">
        <v>2</v>
      </c>
      <c r="P140" s="11">
        <f t="shared" si="16"/>
        <v>0.76190476190476186</v>
      </c>
      <c r="Q140" s="11" t="str">
        <f t="shared" si="20"/>
        <v>No</v>
      </c>
      <c r="R140" s="11" t="str">
        <f t="shared" si="17"/>
        <v>No</v>
      </c>
      <c r="S140" s="12" t="str">
        <f t="shared" si="18"/>
        <v>$0.00</v>
      </c>
      <c r="T140" s="10" t="str">
        <f t="shared" si="19"/>
        <v>NO</v>
      </c>
    </row>
    <row r="141" spans="1:20" x14ac:dyDescent="0.35">
      <c r="A141" s="8">
        <v>214592556</v>
      </c>
      <c r="B141" s="8" t="s">
        <v>19</v>
      </c>
      <c r="C141" s="9">
        <f t="shared" si="14"/>
        <v>3.5</v>
      </c>
      <c r="D141" s="10" t="s">
        <v>39</v>
      </c>
      <c r="E141" s="10" t="s">
        <v>92</v>
      </c>
      <c r="F141" s="10"/>
      <c r="G141" s="10">
        <v>42000</v>
      </c>
      <c r="H141" s="10">
        <v>10.5</v>
      </c>
      <c r="I141" s="10">
        <v>14.3</v>
      </c>
      <c r="J141" s="10">
        <v>43000</v>
      </c>
      <c r="K141" s="10">
        <v>8.5</v>
      </c>
      <c r="L141" s="10">
        <v>38000</v>
      </c>
      <c r="M141" s="10">
        <v>32000</v>
      </c>
      <c r="N141" s="11">
        <f t="shared" si="15"/>
        <v>0.7441860465116279</v>
      </c>
      <c r="O141" s="10">
        <v>1.9</v>
      </c>
      <c r="P141" s="11">
        <f t="shared" si="16"/>
        <v>0.88372093023255816</v>
      </c>
      <c r="Q141" s="11" t="str">
        <f t="shared" si="20"/>
        <v>No</v>
      </c>
      <c r="R141" s="11" t="str">
        <f t="shared" si="17"/>
        <v>No</v>
      </c>
      <c r="S141" s="12" t="str">
        <f t="shared" si="18"/>
        <v>$0.00</v>
      </c>
      <c r="T141" s="10" t="str">
        <f t="shared" si="19"/>
        <v>NO</v>
      </c>
    </row>
    <row r="142" spans="1:20" x14ac:dyDescent="0.35">
      <c r="A142" s="13">
        <v>214592557</v>
      </c>
      <c r="B142" s="8" t="s">
        <v>19</v>
      </c>
      <c r="C142" s="9">
        <f t="shared" si="14"/>
        <v>4.333333333333333</v>
      </c>
      <c r="D142" s="14" t="s">
        <v>39</v>
      </c>
      <c r="E142" s="14" t="s">
        <v>93</v>
      </c>
      <c r="F142" s="14"/>
      <c r="G142" s="14">
        <v>52000</v>
      </c>
      <c r="H142" s="14">
        <v>10</v>
      </c>
      <c r="I142" s="14">
        <v>14.5</v>
      </c>
      <c r="J142" s="14">
        <v>53000</v>
      </c>
      <c r="K142" s="14">
        <v>8.5</v>
      </c>
      <c r="L142" s="14">
        <v>42000</v>
      </c>
      <c r="M142" s="14">
        <v>37400</v>
      </c>
      <c r="N142" s="11">
        <f t="shared" si="15"/>
        <v>0.70566037735849052</v>
      </c>
      <c r="O142" s="14">
        <v>1.85</v>
      </c>
      <c r="P142" s="11">
        <f t="shared" si="16"/>
        <v>0.79245283018867929</v>
      </c>
      <c r="Q142" s="11" t="str">
        <f t="shared" si="20"/>
        <v>No</v>
      </c>
      <c r="R142" s="11" t="str">
        <f t="shared" si="17"/>
        <v>No</v>
      </c>
      <c r="S142" s="12" t="str">
        <f t="shared" si="18"/>
        <v>$0.00</v>
      </c>
      <c r="T142" s="10" t="str">
        <f t="shared" si="19"/>
        <v>NO</v>
      </c>
    </row>
    <row r="143" spans="1:20" x14ac:dyDescent="0.35">
      <c r="A143" s="8">
        <v>214592558</v>
      </c>
      <c r="B143" s="8" t="s">
        <v>19</v>
      </c>
      <c r="C143" s="9">
        <f t="shared" si="14"/>
        <v>1.9</v>
      </c>
      <c r="D143" s="10" t="s">
        <v>36</v>
      </c>
      <c r="E143" s="10" t="s">
        <v>90</v>
      </c>
      <c r="F143" s="10" t="s">
        <v>35</v>
      </c>
      <c r="G143" s="10">
        <v>22800</v>
      </c>
      <c r="H143" s="10">
        <v>12.5</v>
      </c>
      <c r="I143" s="10">
        <v>18</v>
      </c>
      <c r="J143" s="10">
        <v>24000</v>
      </c>
      <c r="K143" s="10">
        <v>8.8000000000000007</v>
      </c>
      <c r="L143" s="10">
        <v>23600</v>
      </c>
      <c r="M143" s="10">
        <v>19200</v>
      </c>
      <c r="N143" s="11">
        <f t="shared" si="15"/>
        <v>0.8</v>
      </c>
      <c r="O143" s="10">
        <v>2.1</v>
      </c>
      <c r="P143" s="11">
        <f t="shared" si="16"/>
        <v>0.98333333333333328</v>
      </c>
      <c r="Q143" s="11" t="str">
        <f t="shared" si="20"/>
        <v>Path A</v>
      </c>
      <c r="R143" s="11" t="str">
        <f t="shared" si="17"/>
        <v>Path B</v>
      </c>
      <c r="S143" s="12">
        <f t="shared" si="18"/>
        <v>950</v>
      </c>
      <c r="T143" s="10" t="str">
        <f t="shared" si="19"/>
        <v>YES</v>
      </c>
    </row>
    <row r="144" spans="1:20" x14ac:dyDescent="0.35">
      <c r="A144" s="13">
        <v>214592559</v>
      </c>
      <c r="B144" s="8" t="s">
        <v>19</v>
      </c>
      <c r="C144" s="9">
        <f t="shared" si="14"/>
        <v>2.6666666666666665</v>
      </c>
      <c r="D144" s="14" t="s">
        <v>36</v>
      </c>
      <c r="E144" s="14" t="s">
        <v>91</v>
      </c>
      <c r="F144" s="14" t="s">
        <v>35</v>
      </c>
      <c r="G144" s="14">
        <v>32000</v>
      </c>
      <c r="H144" s="14">
        <v>11.2</v>
      </c>
      <c r="I144" s="14">
        <v>17</v>
      </c>
      <c r="J144" s="14">
        <v>34600</v>
      </c>
      <c r="K144" s="14">
        <v>8.8000000000000007</v>
      </c>
      <c r="L144" s="14">
        <v>27600</v>
      </c>
      <c r="M144" s="14">
        <v>24400</v>
      </c>
      <c r="N144" s="11">
        <f t="shared" si="15"/>
        <v>0.7052023121387283</v>
      </c>
      <c r="O144" s="14">
        <v>1.95</v>
      </c>
      <c r="P144" s="11">
        <f t="shared" si="16"/>
        <v>0.79768786127167635</v>
      </c>
      <c r="Q144" s="11" t="str">
        <f t="shared" si="20"/>
        <v>Path A</v>
      </c>
      <c r="R144" s="11" t="str">
        <f t="shared" si="17"/>
        <v>Path B</v>
      </c>
      <c r="S144" s="12">
        <f t="shared" si="18"/>
        <v>1333.3333333333333</v>
      </c>
      <c r="T144" s="10" t="str">
        <f t="shared" si="19"/>
        <v>YES</v>
      </c>
    </row>
    <row r="145" spans="1:20" x14ac:dyDescent="0.35">
      <c r="A145" s="8">
        <v>214592560</v>
      </c>
      <c r="B145" s="8" t="s">
        <v>19</v>
      </c>
      <c r="C145" s="9">
        <f t="shared" si="14"/>
        <v>2.75</v>
      </c>
      <c r="D145" s="10" t="s">
        <v>39</v>
      </c>
      <c r="E145" s="10" t="s">
        <v>91</v>
      </c>
      <c r="F145" s="10" t="s">
        <v>35</v>
      </c>
      <c r="G145" s="10">
        <v>33000</v>
      </c>
      <c r="H145" s="10">
        <v>11.7</v>
      </c>
      <c r="I145" s="10">
        <v>17.5</v>
      </c>
      <c r="J145" s="10">
        <v>35000</v>
      </c>
      <c r="K145" s="10">
        <v>8.8000000000000007</v>
      </c>
      <c r="L145" s="10">
        <v>28000</v>
      </c>
      <c r="M145" s="10">
        <v>27000</v>
      </c>
      <c r="N145" s="11">
        <f t="shared" si="15"/>
        <v>0.77142857142857146</v>
      </c>
      <c r="O145" s="10">
        <v>2.1</v>
      </c>
      <c r="P145" s="11">
        <f t="shared" si="16"/>
        <v>0.8</v>
      </c>
      <c r="Q145" s="11" t="str">
        <f t="shared" si="20"/>
        <v>Path A</v>
      </c>
      <c r="R145" s="11" t="str">
        <f t="shared" si="17"/>
        <v>Path B</v>
      </c>
      <c r="S145" s="12">
        <f t="shared" si="18"/>
        <v>1375</v>
      </c>
      <c r="T145" s="10" t="str">
        <f t="shared" si="19"/>
        <v>YES</v>
      </c>
    </row>
    <row r="146" spans="1:20" x14ac:dyDescent="0.35">
      <c r="A146" s="13">
        <v>214592561</v>
      </c>
      <c r="B146" s="8" t="s">
        <v>19</v>
      </c>
      <c r="C146" s="9">
        <f t="shared" si="14"/>
        <v>1.9</v>
      </c>
      <c r="D146" s="14" t="s">
        <v>36</v>
      </c>
      <c r="E146" s="14" t="s">
        <v>90</v>
      </c>
      <c r="F146" s="14" t="s">
        <v>32</v>
      </c>
      <c r="G146" s="14">
        <v>22800</v>
      </c>
      <c r="H146" s="14">
        <v>12.5</v>
      </c>
      <c r="I146" s="14">
        <v>18</v>
      </c>
      <c r="J146" s="14">
        <v>24000</v>
      </c>
      <c r="K146" s="14">
        <v>8.8000000000000007</v>
      </c>
      <c r="L146" s="14">
        <v>23600</v>
      </c>
      <c r="M146" s="14">
        <v>19200</v>
      </c>
      <c r="N146" s="11">
        <f t="shared" si="15"/>
        <v>0.8</v>
      </c>
      <c r="O146" s="14">
        <v>2.1</v>
      </c>
      <c r="P146" s="11">
        <f t="shared" si="16"/>
        <v>0.98333333333333328</v>
      </c>
      <c r="Q146" s="11" t="str">
        <f t="shared" si="20"/>
        <v>Path A</v>
      </c>
      <c r="R146" s="11" t="str">
        <f t="shared" si="17"/>
        <v>Path B</v>
      </c>
      <c r="S146" s="12">
        <f t="shared" si="18"/>
        <v>950</v>
      </c>
      <c r="T146" s="10" t="str">
        <f t="shared" si="19"/>
        <v>YES</v>
      </c>
    </row>
    <row r="147" spans="1:20" x14ac:dyDescent="0.35">
      <c r="A147" s="8">
        <v>214592562</v>
      </c>
      <c r="B147" s="8" t="s">
        <v>19</v>
      </c>
      <c r="C147" s="9">
        <f t="shared" si="14"/>
        <v>2.6666666666666665</v>
      </c>
      <c r="D147" s="10" t="s">
        <v>36</v>
      </c>
      <c r="E147" s="10" t="s">
        <v>91</v>
      </c>
      <c r="F147" s="10" t="s">
        <v>32</v>
      </c>
      <c r="G147" s="10">
        <v>32000</v>
      </c>
      <c r="H147" s="10">
        <v>11.2</v>
      </c>
      <c r="I147" s="10">
        <v>17</v>
      </c>
      <c r="J147" s="10">
        <v>34600</v>
      </c>
      <c r="K147" s="10">
        <v>8.8000000000000007</v>
      </c>
      <c r="L147" s="10">
        <v>27600</v>
      </c>
      <c r="M147" s="10">
        <v>24400</v>
      </c>
      <c r="N147" s="11">
        <f t="shared" si="15"/>
        <v>0.7052023121387283</v>
      </c>
      <c r="O147" s="10">
        <v>1.95</v>
      </c>
      <c r="P147" s="11">
        <f t="shared" si="16"/>
        <v>0.79768786127167635</v>
      </c>
      <c r="Q147" s="11" t="str">
        <f t="shared" si="20"/>
        <v>Path A</v>
      </c>
      <c r="R147" s="11" t="str">
        <f t="shared" si="17"/>
        <v>Path B</v>
      </c>
      <c r="S147" s="12">
        <f t="shared" si="18"/>
        <v>1333.3333333333333</v>
      </c>
      <c r="T147" s="10" t="str">
        <f t="shared" si="19"/>
        <v>YES</v>
      </c>
    </row>
    <row r="148" spans="1:20" x14ac:dyDescent="0.35">
      <c r="A148" s="13">
        <v>214592563</v>
      </c>
      <c r="B148" s="8" t="s">
        <v>19</v>
      </c>
      <c r="C148" s="9">
        <f t="shared" si="14"/>
        <v>2.75</v>
      </c>
      <c r="D148" s="14" t="s">
        <v>39</v>
      </c>
      <c r="E148" s="14" t="s">
        <v>91</v>
      </c>
      <c r="F148" s="14" t="s">
        <v>32</v>
      </c>
      <c r="G148" s="14">
        <v>33000</v>
      </c>
      <c r="H148" s="14">
        <v>11.7</v>
      </c>
      <c r="I148" s="14">
        <v>17.5</v>
      </c>
      <c r="J148" s="14">
        <v>35000</v>
      </c>
      <c r="K148" s="14">
        <v>8.8000000000000007</v>
      </c>
      <c r="L148" s="14">
        <v>28000</v>
      </c>
      <c r="M148" s="14">
        <v>27000</v>
      </c>
      <c r="N148" s="11">
        <f t="shared" si="15"/>
        <v>0.77142857142857146</v>
      </c>
      <c r="O148" s="14">
        <v>2.1</v>
      </c>
      <c r="P148" s="11">
        <f t="shared" si="16"/>
        <v>0.8</v>
      </c>
      <c r="Q148" s="11" t="str">
        <f t="shared" si="20"/>
        <v>Path A</v>
      </c>
      <c r="R148" s="11" t="str">
        <f t="shared" si="17"/>
        <v>Path B</v>
      </c>
      <c r="S148" s="12">
        <f t="shared" si="18"/>
        <v>1375</v>
      </c>
      <c r="T148" s="10" t="str">
        <f t="shared" si="19"/>
        <v>YES</v>
      </c>
    </row>
    <row r="149" spans="1:20" x14ac:dyDescent="0.35">
      <c r="A149" s="8">
        <v>214592564</v>
      </c>
      <c r="B149" s="8" t="s">
        <v>19</v>
      </c>
      <c r="C149" s="9">
        <f t="shared" si="14"/>
        <v>2.75</v>
      </c>
      <c r="D149" s="10" t="s">
        <v>36</v>
      </c>
      <c r="E149" s="10" t="s">
        <v>92</v>
      </c>
      <c r="F149" s="10" t="s">
        <v>42</v>
      </c>
      <c r="G149" s="10">
        <v>33000</v>
      </c>
      <c r="H149" s="10">
        <v>11</v>
      </c>
      <c r="I149" s="10">
        <v>18</v>
      </c>
      <c r="J149" s="10">
        <v>34600</v>
      </c>
      <c r="K149" s="10">
        <v>8.8000000000000007</v>
      </c>
      <c r="L149" s="10">
        <v>27600</v>
      </c>
      <c r="M149" s="10">
        <v>24400</v>
      </c>
      <c r="N149" s="11">
        <f t="shared" si="15"/>
        <v>0.7052023121387283</v>
      </c>
      <c r="O149" s="10">
        <v>1.95</v>
      </c>
      <c r="P149" s="11">
        <f t="shared" si="16"/>
        <v>0.79768786127167635</v>
      </c>
      <c r="Q149" s="11" t="str">
        <f t="shared" si="20"/>
        <v>Path A</v>
      </c>
      <c r="R149" s="11" t="str">
        <f t="shared" si="17"/>
        <v>Path B</v>
      </c>
      <c r="S149" s="12">
        <f t="shared" si="18"/>
        <v>1375</v>
      </c>
      <c r="T149" s="10" t="str">
        <f t="shared" si="19"/>
        <v>YES</v>
      </c>
    </row>
    <row r="150" spans="1:20" x14ac:dyDescent="0.35">
      <c r="A150" s="13">
        <v>214592565</v>
      </c>
      <c r="B150" s="8" t="s">
        <v>19</v>
      </c>
      <c r="C150" s="9">
        <f t="shared" si="14"/>
        <v>3.6666666666666665</v>
      </c>
      <c r="D150" s="14" t="s">
        <v>39</v>
      </c>
      <c r="E150" s="14" t="s">
        <v>92</v>
      </c>
      <c r="F150" s="14" t="s">
        <v>42</v>
      </c>
      <c r="G150" s="14">
        <v>44000</v>
      </c>
      <c r="H150" s="14">
        <v>11</v>
      </c>
      <c r="I150" s="14">
        <v>17</v>
      </c>
      <c r="J150" s="14">
        <v>45000</v>
      </c>
      <c r="K150" s="14">
        <v>8.5</v>
      </c>
      <c r="L150" s="14">
        <v>37000</v>
      </c>
      <c r="M150" s="14">
        <v>32000</v>
      </c>
      <c r="N150" s="11">
        <f t="shared" si="15"/>
        <v>0.71111111111111114</v>
      </c>
      <c r="O150" s="14">
        <v>1.9</v>
      </c>
      <c r="P150" s="11">
        <f t="shared" si="16"/>
        <v>0.82222222222222219</v>
      </c>
      <c r="Q150" s="11" t="str">
        <f t="shared" si="20"/>
        <v>Path A</v>
      </c>
      <c r="R150" s="11" t="str">
        <f t="shared" si="17"/>
        <v>Path B</v>
      </c>
      <c r="S150" s="12">
        <f t="shared" si="18"/>
        <v>1833.3333333333333</v>
      </c>
      <c r="T150" s="10" t="str">
        <f t="shared" si="19"/>
        <v>YES</v>
      </c>
    </row>
    <row r="151" spans="1:20" x14ac:dyDescent="0.35">
      <c r="A151" s="8">
        <v>214592566</v>
      </c>
      <c r="B151" s="8" t="s">
        <v>19</v>
      </c>
      <c r="C151" s="9">
        <f t="shared" si="14"/>
        <v>3.75</v>
      </c>
      <c r="D151" s="10" t="s">
        <v>39</v>
      </c>
      <c r="E151" s="10" t="s">
        <v>92</v>
      </c>
      <c r="F151" s="10" t="s">
        <v>33</v>
      </c>
      <c r="G151" s="10">
        <v>45000</v>
      </c>
      <c r="H151" s="10">
        <v>11</v>
      </c>
      <c r="I151" s="10">
        <v>17.5</v>
      </c>
      <c r="J151" s="10">
        <v>46000</v>
      </c>
      <c r="K151" s="10">
        <v>8.5</v>
      </c>
      <c r="L151" s="10">
        <v>38000</v>
      </c>
      <c r="M151" s="10">
        <v>32400</v>
      </c>
      <c r="N151" s="11">
        <f t="shared" si="15"/>
        <v>0.70434782608695656</v>
      </c>
      <c r="O151" s="10">
        <v>1.95</v>
      </c>
      <c r="P151" s="11">
        <f t="shared" si="16"/>
        <v>0.82608695652173914</v>
      </c>
      <c r="Q151" s="11" t="str">
        <f t="shared" si="20"/>
        <v>Path A</v>
      </c>
      <c r="R151" s="11" t="str">
        <f t="shared" si="17"/>
        <v>Path B</v>
      </c>
      <c r="S151" s="12">
        <f t="shared" si="18"/>
        <v>1875</v>
      </c>
      <c r="T151" s="10" t="str">
        <f t="shared" si="19"/>
        <v>YES</v>
      </c>
    </row>
    <row r="152" spans="1:20" x14ac:dyDescent="0.35">
      <c r="A152" s="13">
        <v>214592567</v>
      </c>
      <c r="B152" s="8" t="s">
        <v>19</v>
      </c>
      <c r="C152" s="9">
        <f t="shared" si="14"/>
        <v>4.333333333333333</v>
      </c>
      <c r="D152" s="14" t="s">
        <v>39</v>
      </c>
      <c r="E152" s="14" t="s">
        <v>93</v>
      </c>
      <c r="F152" s="14" t="s">
        <v>33</v>
      </c>
      <c r="G152" s="14">
        <v>52000</v>
      </c>
      <c r="H152" s="14">
        <v>10</v>
      </c>
      <c r="I152" s="14">
        <v>16.5</v>
      </c>
      <c r="J152" s="14">
        <v>54000</v>
      </c>
      <c r="K152" s="14">
        <v>8.5</v>
      </c>
      <c r="L152" s="14">
        <v>41000</v>
      </c>
      <c r="M152" s="14">
        <v>37800</v>
      </c>
      <c r="N152" s="11">
        <f t="shared" si="15"/>
        <v>0.7</v>
      </c>
      <c r="O152" s="14">
        <v>1.9</v>
      </c>
      <c r="P152" s="11">
        <f t="shared" si="16"/>
        <v>0.7592592592592593</v>
      </c>
      <c r="Q152" s="11" t="str">
        <f t="shared" si="20"/>
        <v>Path A</v>
      </c>
      <c r="R152" s="11" t="str">
        <f t="shared" si="17"/>
        <v>No</v>
      </c>
      <c r="S152" s="12">
        <f t="shared" si="18"/>
        <v>2166.6666666666665</v>
      </c>
      <c r="T152" s="10" t="str">
        <f t="shared" si="19"/>
        <v>YES</v>
      </c>
    </row>
    <row r="153" spans="1:20" x14ac:dyDescent="0.35">
      <c r="A153" s="8">
        <v>214592568</v>
      </c>
      <c r="B153" s="8" t="s">
        <v>19</v>
      </c>
      <c r="C153" s="9">
        <f t="shared" si="14"/>
        <v>4.333333333333333</v>
      </c>
      <c r="D153" s="10" t="s">
        <v>39</v>
      </c>
      <c r="E153" s="10" t="s">
        <v>93</v>
      </c>
      <c r="F153" s="10" t="s">
        <v>43</v>
      </c>
      <c r="G153" s="10">
        <v>52000</v>
      </c>
      <c r="H153" s="10">
        <v>10</v>
      </c>
      <c r="I153" s="10">
        <v>16.5</v>
      </c>
      <c r="J153" s="10">
        <v>54000</v>
      </c>
      <c r="K153" s="10">
        <v>8.5</v>
      </c>
      <c r="L153" s="10">
        <v>41000</v>
      </c>
      <c r="M153" s="10">
        <v>37800</v>
      </c>
      <c r="N153" s="11">
        <f t="shared" si="15"/>
        <v>0.7</v>
      </c>
      <c r="O153" s="10">
        <v>1.9</v>
      </c>
      <c r="P153" s="11">
        <f t="shared" si="16"/>
        <v>0.7592592592592593</v>
      </c>
      <c r="Q153" s="11" t="str">
        <f t="shared" si="20"/>
        <v>Path A</v>
      </c>
      <c r="R153" s="11" t="str">
        <f t="shared" si="17"/>
        <v>No</v>
      </c>
      <c r="S153" s="12">
        <f t="shared" si="18"/>
        <v>2166.6666666666665</v>
      </c>
      <c r="T153" s="10" t="str">
        <f t="shared" si="19"/>
        <v>YES</v>
      </c>
    </row>
    <row r="154" spans="1:20" x14ac:dyDescent="0.35">
      <c r="A154" s="13">
        <v>214592569</v>
      </c>
      <c r="B154" s="8" t="s">
        <v>19</v>
      </c>
      <c r="C154" s="9">
        <f t="shared" si="14"/>
        <v>4.333333333333333</v>
      </c>
      <c r="D154" s="14" t="s">
        <v>39</v>
      </c>
      <c r="E154" s="14" t="s">
        <v>93</v>
      </c>
      <c r="F154" s="14" t="s">
        <v>34</v>
      </c>
      <c r="G154" s="14">
        <v>52000</v>
      </c>
      <c r="H154" s="14">
        <v>10</v>
      </c>
      <c r="I154" s="14">
        <v>16.5</v>
      </c>
      <c r="J154" s="14">
        <v>54000</v>
      </c>
      <c r="K154" s="14">
        <v>8.5</v>
      </c>
      <c r="L154" s="14">
        <v>41000</v>
      </c>
      <c r="M154" s="14">
        <v>37800</v>
      </c>
      <c r="N154" s="11">
        <f t="shared" si="15"/>
        <v>0.7</v>
      </c>
      <c r="O154" s="14">
        <v>1.9</v>
      </c>
      <c r="P154" s="11">
        <f t="shared" si="16"/>
        <v>0.7592592592592593</v>
      </c>
      <c r="Q154" s="11" t="str">
        <f t="shared" si="20"/>
        <v>Path A</v>
      </c>
      <c r="R154" s="11" t="str">
        <f t="shared" si="17"/>
        <v>No</v>
      </c>
      <c r="S154" s="12">
        <f t="shared" si="18"/>
        <v>2166.6666666666665</v>
      </c>
      <c r="T154" s="10" t="str">
        <f t="shared" si="19"/>
        <v>YES</v>
      </c>
    </row>
    <row r="155" spans="1:20" x14ac:dyDescent="0.35">
      <c r="A155" s="8">
        <v>214592607</v>
      </c>
      <c r="B155" s="8" t="s">
        <v>19</v>
      </c>
      <c r="C155" s="9">
        <f t="shared" si="14"/>
        <v>1.9</v>
      </c>
      <c r="D155" s="10" t="s">
        <v>36</v>
      </c>
      <c r="E155" s="10" t="s">
        <v>94</v>
      </c>
      <c r="F155" s="10"/>
      <c r="G155" s="10">
        <v>22800</v>
      </c>
      <c r="H155" s="10">
        <v>11</v>
      </c>
      <c r="I155" s="10">
        <v>14.8</v>
      </c>
      <c r="J155" s="10">
        <v>23000</v>
      </c>
      <c r="K155" s="10">
        <v>8.5</v>
      </c>
      <c r="L155" s="10">
        <v>21000</v>
      </c>
      <c r="M155" s="10">
        <v>18600</v>
      </c>
      <c r="N155" s="11">
        <f t="shared" si="15"/>
        <v>0.80869565217391304</v>
      </c>
      <c r="O155" s="10">
        <v>2</v>
      </c>
      <c r="P155" s="11">
        <f t="shared" si="16"/>
        <v>0.91304347826086951</v>
      </c>
      <c r="Q155" s="11" t="str">
        <f t="shared" si="20"/>
        <v>No</v>
      </c>
      <c r="R155" s="11" t="str">
        <f t="shared" si="17"/>
        <v>No</v>
      </c>
      <c r="S155" s="12" t="str">
        <f t="shared" si="18"/>
        <v>$0.00</v>
      </c>
      <c r="T155" s="10" t="str">
        <f t="shared" si="19"/>
        <v>NO</v>
      </c>
    </row>
    <row r="156" spans="1:20" x14ac:dyDescent="0.35">
      <c r="A156" s="13">
        <v>214592608</v>
      </c>
      <c r="B156" s="8" t="s">
        <v>19</v>
      </c>
      <c r="C156" s="9">
        <f t="shared" si="14"/>
        <v>2.5833333333333335</v>
      </c>
      <c r="D156" s="14" t="s">
        <v>36</v>
      </c>
      <c r="E156" s="14" t="s">
        <v>95</v>
      </c>
      <c r="F156" s="14"/>
      <c r="G156" s="14">
        <v>31000</v>
      </c>
      <c r="H156" s="14">
        <v>10</v>
      </c>
      <c r="I156" s="14">
        <v>14.3</v>
      </c>
      <c r="J156" s="14">
        <v>33600</v>
      </c>
      <c r="K156" s="14">
        <v>8.5</v>
      </c>
      <c r="L156" s="14">
        <v>25600</v>
      </c>
      <c r="M156" s="14">
        <v>24000</v>
      </c>
      <c r="N156" s="11">
        <f t="shared" si="15"/>
        <v>0.7142857142857143</v>
      </c>
      <c r="O156" s="14">
        <v>2</v>
      </c>
      <c r="P156" s="11">
        <f t="shared" si="16"/>
        <v>0.76190476190476186</v>
      </c>
      <c r="Q156" s="11" t="str">
        <f t="shared" si="20"/>
        <v>No</v>
      </c>
      <c r="R156" s="11" t="str">
        <f t="shared" si="17"/>
        <v>No</v>
      </c>
      <c r="S156" s="12" t="str">
        <f t="shared" si="18"/>
        <v>$0.00</v>
      </c>
      <c r="T156" s="10" t="str">
        <f t="shared" si="19"/>
        <v>NO</v>
      </c>
    </row>
    <row r="157" spans="1:20" x14ac:dyDescent="0.35">
      <c r="A157" s="8">
        <v>214592609</v>
      </c>
      <c r="B157" s="8" t="s">
        <v>19</v>
      </c>
      <c r="C157" s="9">
        <f t="shared" si="14"/>
        <v>3.5</v>
      </c>
      <c r="D157" s="10" t="s">
        <v>39</v>
      </c>
      <c r="E157" s="10" t="s">
        <v>96</v>
      </c>
      <c r="F157" s="10"/>
      <c r="G157" s="10">
        <v>42000</v>
      </c>
      <c r="H157" s="10">
        <v>10.5</v>
      </c>
      <c r="I157" s="10">
        <v>14.3</v>
      </c>
      <c r="J157" s="10">
        <v>43000</v>
      </c>
      <c r="K157" s="10">
        <v>8.5</v>
      </c>
      <c r="L157" s="10">
        <v>38000</v>
      </c>
      <c r="M157" s="10">
        <v>32000</v>
      </c>
      <c r="N157" s="11">
        <f t="shared" si="15"/>
        <v>0.7441860465116279</v>
      </c>
      <c r="O157" s="10">
        <v>1.9</v>
      </c>
      <c r="P157" s="11">
        <f t="shared" si="16"/>
        <v>0.88372093023255816</v>
      </c>
      <c r="Q157" s="11" t="str">
        <f t="shared" si="20"/>
        <v>No</v>
      </c>
      <c r="R157" s="11" t="str">
        <f t="shared" si="17"/>
        <v>No</v>
      </c>
      <c r="S157" s="12" t="str">
        <f t="shared" si="18"/>
        <v>$0.00</v>
      </c>
      <c r="T157" s="10" t="str">
        <f t="shared" si="19"/>
        <v>NO</v>
      </c>
    </row>
    <row r="158" spans="1:20" x14ac:dyDescent="0.35">
      <c r="A158" s="13">
        <v>214592610</v>
      </c>
      <c r="B158" s="8" t="s">
        <v>19</v>
      </c>
      <c r="C158" s="9">
        <f t="shared" si="14"/>
        <v>4.333333333333333</v>
      </c>
      <c r="D158" s="14" t="s">
        <v>39</v>
      </c>
      <c r="E158" s="14" t="s">
        <v>97</v>
      </c>
      <c r="F158" s="14"/>
      <c r="G158" s="14">
        <v>52000</v>
      </c>
      <c r="H158" s="14">
        <v>10</v>
      </c>
      <c r="I158" s="14">
        <v>14.5</v>
      </c>
      <c r="J158" s="14">
        <v>53000</v>
      </c>
      <c r="K158" s="14">
        <v>8.5</v>
      </c>
      <c r="L158" s="14">
        <v>42000</v>
      </c>
      <c r="M158" s="14">
        <v>37400</v>
      </c>
      <c r="N158" s="11">
        <f t="shared" si="15"/>
        <v>0.70566037735849052</v>
      </c>
      <c r="O158" s="14">
        <v>1.85</v>
      </c>
      <c r="P158" s="11">
        <f t="shared" si="16"/>
        <v>0.79245283018867929</v>
      </c>
      <c r="Q158" s="11" t="str">
        <f t="shared" si="20"/>
        <v>No</v>
      </c>
      <c r="R158" s="11" t="str">
        <f t="shared" si="17"/>
        <v>No</v>
      </c>
      <c r="S158" s="12" t="str">
        <f t="shared" si="18"/>
        <v>$0.00</v>
      </c>
      <c r="T158" s="10" t="str">
        <f t="shared" si="19"/>
        <v>NO</v>
      </c>
    </row>
    <row r="159" spans="1:20" x14ac:dyDescent="0.35">
      <c r="A159" s="8">
        <v>214592611</v>
      </c>
      <c r="B159" s="8" t="s">
        <v>19</v>
      </c>
      <c r="C159" s="9">
        <f t="shared" si="14"/>
        <v>1.9</v>
      </c>
      <c r="D159" s="10" t="s">
        <v>36</v>
      </c>
      <c r="E159" s="10" t="s">
        <v>94</v>
      </c>
      <c r="F159" s="10" t="s">
        <v>35</v>
      </c>
      <c r="G159" s="10">
        <v>22800</v>
      </c>
      <c r="H159" s="10">
        <v>12.5</v>
      </c>
      <c r="I159" s="10">
        <v>18</v>
      </c>
      <c r="J159" s="10">
        <v>24000</v>
      </c>
      <c r="K159" s="10">
        <v>8.8000000000000007</v>
      </c>
      <c r="L159" s="10">
        <v>23600</v>
      </c>
      <c r="M159" s="10">
        <v>19200</v>
      </c>
      <c r="N159" s="11">
        <f t="shared" si="15"/>
        <v>0.8</v>
      </c>
      <c r="O159" s="10">
        <v>2.1</v>
      </c>
      <c r="P159" s="11">
        <f t="shared" si="16"/>
        <v>0.98333333333333328</v>
      </c>
      <c r="Q159" s="11" t="str">
        <f t="shared" si="20"/>
        <v>Path A</v>
      </c>
      <c r="R159" s="11" t="str">
        <f t="shared" si="17"/>
        <v>Path B</v>
      </c>
      <c r="S159" s="12">
        <f t="shared" si="18"/>
        <v>950</v>
      </c>
      <c r="T159" s="10" t="str">
        <f t="shared" si="19"/>
        <v>YES</v>
      </c>
    </row>
    <row r="160" spans="1:20" x14ac:dyDescent="0.35">
      <c r="A160" s="13">
        <v>214592612</v>
      </c>
      <c r="B160" s="8" t="s">
        <v>19</v>
      </c>
      <c r="C160" s="9">
        <f t="shared" si="14"/>
        <v>2.6666666666666665</v>
      </c>
      <c r="D160" s="14" t="s">
        <v>36</v>
      </c>
      <c r="E160" s="14" t="s">
        <v>95</v>
      </c>
      <c r="F160" s="14" t="s">
        <v>35</v>
      </c>
      <c r="G160" s="14">
        <v>32000</v>
      </c>
      <c r="H160" s="14">
        <v>11.2</v>
      </c>
      <c r="I160" s="14">
        <v>17</v>
      </c>
      <c r="J160" s="14">
        <v>34600</v>
      </c>
      <c r="K160" s="14">
        <v>8.8000000000000007</v>
      </c>
      <c r="L160" s="14">
        <v>27600</v>
      </c>
      <c r="M160" s="14">
        <v>24400</v>
      </c>
      <c r="N160" s="11">
        <f t="shared" si="15"/>
        <v>0.7052023121387283</v>
      </c>
      <c r="O160" s="14">
        <v>1.95</v>
      </c>
      <c r="P160" s="11">
        <f t="shared" si="16"/>
        <v>0.79768786127167635</v>
      </c>
      <c r="Q160" s="11" t="str">
        <f t="shared" si="20"/>
        <v>Path A</v>
      </c>
      <c r="R160" s="11" t="str">
        <f t="shared" si="17"/>
        <v>Path B</v>
      </c>
      <c r="S160" s="12">
        <f t="shared" si="18"/>
        <v>1333.3333333333333</v>
      </c>
      <c r="T160" s="10" t="str">
        <f t="shared" si="19"/>
        <v>YES</v>
      </c>
    </row>
    <row r="161" spans="1:20" x14ac:dyDescent="0.35">
      <c r="A161" s="8">
        <v>214592613</v>
      </c>
      <c r="B161" s="8" t="s">
        <v>19</v>
      </c>
      <c r="C161" s="9">
        <f t="shared" si="14"/>
        <v>2.75</v>
      </c>
      <c r="D161" s="10" t="s">
        <v>39</v>
      </c>
      <c r="E161" s="10" t="s">
        <v>95</v>
      </c>
      <c r="F161" s="10" t="s">
        <v>35</v>
      </c>
      <c r="G161" s="10">
        <v>33000</v>
      </c>
      <c r="H161" s="10">
        <v>11.7</v>
      </c>
      <c r="I161" s="10">
        <v>17.5</v>
      </c>
      <c r="J161" s="10">
        <v>35000</v>
      </c>
      <c r="K161" s="10">
        <v>8.8000000000000007</v>
      </c>
      <c r="L161" s="10">
        <v>28000</v>
      </c>
      <c r="M161" s="10">
        <v>27000</v>
      </c>
      <c r="N161" s="11">
        <f t="shared" si="15"/>
        <v>0.77142857142857146</v>
      </c>
      <c r="O161" s="10">
        <v>2.1</v>
      </c>
      <c r="P161" s="11">
        <f t="shared" si="16"/>
        <v>0.8</v>
      </c>
      <c r="Q161" s="11" t="str">
        <f t="shared" si="20"/>
        <v>Path A</v>
      </c>
      <c r="R161" s="11" t="str">
        <f t="shared" si="17"/>
        <v>Path B</v>
      </c>
      <c r="S161" s="12">
        <f t="shared" si="18"/>
        <v>1375</v>
      </c>
      <c r="T161" s="10" t="str">
        <f t="shared" si="19"/>
        <v>YES</v>
      </c>
    </row>
    <row r="162" spans="1:20" x14ac:dyDescent="0.35">
      <c r="A162" s="13">
        <v>214592614</v>
      </c>
      <c r="B162" s="8" t="s">
        <v>19</v>
      </c>
      <c r="C162" s="9">
        <f t="shared" si="14"/>
        <v>1.9</v>
      </c>
      <c r="D162" s="14" t="s">
        <v>36</v>
      </c>
      <c r="E162" s="14" t="s">
        <v>94</v>
      </c>
      <c r="F162" s="14" t="s">
        <v>32</v>
      </c>
      <c r="G162" s="14">
        <v>22800</v>
      </c>
      <c r="H162" s="14">
        <v>12.5</v>
      </c>
      <c r="I162" s="14">
        <v>18</v>
      </c>
      <c r="J162" s="14">
        <v>24000</v>
      </c>
      <c r="K162" s="14">
        <v>8.8000000000000007</v>
      </c>
      <c r="L162" s="14">
        <v>23600</v>
      </c>
      <c r="M162" s="14">
        <v>19200</v>
      </c>
      <c r="N162" s="11">
        <f t="shared" si="15"/>
        <v>0.8</v>
      </c>
      <c r="O162" s="14">
        <v>2.1</v>
      </c>
      <c r="P162" s="11">
        <f t="shared" si="16"/>
        <v>0.98333333333333328</v>
      </c>
      <c r="Q162" s="11" t="str">
        <f t="shared" si="20"/>
        <v>Path A</v>
      </c>
      <c r="R162" s="11" t="str">
        <f t="shared" si="17"/>
        <v>Path B</v>
      </c>
      <c r="S162" s="12">
        <f t="shared" si="18"/>
        <v>950</v>
      </c>
      <c r="T162" s="10" t="str">
        <f t="shared" si="19"/>
        <v>YES</v>
      </c>
    </row>
    <row r="163" spans="1:20" x14ac:dyDescent="0.35">
      <c r="A163" s="8">
        <v>214592615</v>
      </c>
      <c r="B163" s="8" t="s">
        <v>19</v>
      </c>
      <c r="C163" s="9">
        <f t="shared" si="14"/>
        <v>2.6666666666666665</v>
      </c>
      <c r="D163" s="10" t="s">
        <v>36</v>
      </c>
      <c r="E163" s="10" t="s">
        <v>95</v>
      </c>
      <c r="F163" s="10" t="s">
        <v>32</v>
      </c>
      <c r="G163" s="10">
        <v>32000</v>
      </c>
      <c r="H163" s="10">
        <v>11.2</v>
      </c>
      <c r="I163" s="10">
        <v>17</v>
      </c>
      <c r="J163" s="10">
        <v>34600</v>
      </c>
      <c r="K163" s="10">
        <v>8.8000000000000007</v>
      </c>
      <c r="L163" s="10">
        <v>27600</v>
      </c>
      <c r="M163" s="10">
        <v>24400</v>
      </c>
      <c r="N163" s="11">
        <f t="shared" si="15"/>
        <v>0.7052023121387283</v>
      </c>
      <c r="O163" s="10">
        <v>1.95</v>
      </c>
      <c r="P163" s="11">
        <f t="shared" si="16"/>
        <v>0.79768786127167635</v>
      </c>
      <c r="Q163" s="11" t="str">
        <f t="shared" si="20"/>
        <v>Path A</v>
      </c>
      <c r="R163" s="11" t="str">
        <f t="shared" si="17"/>
        <v>Path B</v>
      </c>
      <c r="S163" s="12">
        <f t="shared" si="18"/>
        <v>1333.3333333333333</v>
      </c>
      <c r="T163" s="10" t="str">
        <f t="shared" si="19"/>
        <v>YES</v>
      </c>
    </row>
    <row r="164" spans="1:20" x14ac:dyDescent="0.35">
      <c r="A164" s="13">
        <v>214592616</v>
      </c>
      <c r="B164" s="8" t="s">
        <v>19</v>
      </c>
      <c r="C164" s="9">
        <f t="shared" si="14"/>
        <v>2.75</v>
      </c>
      <c r="D164" s="14" t="s">
        <v>39</v>
      </c>
      <c r="E164" s="14" t="s">
        <v>95</v>
      </c>
      <c r="F164" s="14" t="s">
        <v>32</v>
      </c>
      <c r="G164" s="14">
        <v>33000</v>
      </c>
      <c r="H164" s="14">
        <v>11.7</v>
      </c>
      <c r="I164" s="14">
        <v>17.5</v>
      </c>
      <c r="J164" s="14">
        <v>35000</v>
      </c>
      <c r="K164" s="14">
        <v>8.8000000000000007</v>
      </c>
      <c r="L164" s="14">
        <v>28000</v>
      </c>
      <c r="M164" s="14">
        <v>27000</v>
      </c>
      <c r="N164" s="11">
        <f t="shared" si="15"/>
        <v>0.77142857142857146</v>
      </c>
      <c r="O164" s="14">
        <v>2.1</v>
      </c>
      <c r="P164" s="11">
        <f t="shared" si="16"/>
        <v>0.8</v>
      </c>
      <c r="Q164" s="11" t="str">
        <f t="shared" si="20"/>
        <v>Path A</v>
      </c>
      <c r="R164" s="11" t="str">
        <f t="shared" si="17"/>
        <v>Path B</v>
      </c>
      <c r="S164" s="12">
        <f t="shared" si="18"/>
        <v>1375</v>
      </c>
      <c r="T164" s="10" t="str">
        <f t="shared" si="19"/>
        <v>YES</v>
      </c>
    </row>
    <row r="165" spans="1:20" x14ac:dyDescent="0.35">
      <c r="A165" s="8">
        <v>214592617</v>
      </c>
      <c r="B165" s="8" t="s">
        <v>19</v>
      </c>
      <c r="C165" s="9">
        <f t="shared" si="14"/>
        <v>2.75</v>
      </c>
      <c r="D165" s="10" t="s">
        <v>36</v>
      </c>
      <c r="E165" s="10" t="s">
        <v>96</v>
      </c>
      <c r="F165" s="10" t="s">
        <v>42</v>
      </c>
      <c r="G165" s="10">
        <v>33000</v>
      </c>
      <c r="H165" s="10">
        <v>11</v>
      </c>
      <c r="I165" s="10">
        <v>18</v>
      </c>
      <c r="J165" s="10">
        <v>34600</v>
      </c>
      <c r="K165" s="10">
        <v>8.8000000000000007</v>
      </c>
      <c r="L165" s="10">
        <v>27600</v>
      </c>
      <c r="M165" s="10">
        <v>24400</v>
      </c>
      <c r="N165" s="11">
        <f t="shared" si="15"/>
        <v>0.7052023121387283</v>
      </c>
      <c r="O165" s="10">
        <v>1.95</v>
      </c>
      <c r="P165" s="11">
        <f t="shared" si="16"/>
        <v>0.79768786127167635</v>
      </c>
      <c r="Q165" s="11" t="str">
        <f t="shared" si="20"/>
        <v>Path A</v>
      </c>
      <c r="R165" s="11" t="str">
        <f t="shared" si="17"/>
        <v>Path B</v>
      </c>
      <c r="S165" s="12">
        <f t="shared" si="18"/>
        <v>1375</v>
      </c>
      <c r="T165" s="10" t="str">
        <f t="shared" si="19"/>
        <v>YES</v>
      </c>
    </row>
    <row r="166" spans="1:20" x14ac:dyDescent="0.35">
      <c r="A166" s="13">
        <v>214592618</v>
      </c>
      <c r="B166" s="8" t="s">
        <v>19</v>
      </c>
      <c r="C166" s="9">
        <f t="shared" si="14"/>
        <v>3.6666666666666665</v>
      </c>
      <c r="D166" s="14" t="s">
        <v>39</v>
      </c>
      <c r="E166" s="14" t="s">
        <v>96</v>
      </c>
      <c r="F166" s="14" t="s">
        <v>42</v>
      </c>
      <c r="G166" s="14">
        <v>44000</v>
      </c>
      <c r="H166" s="14">
        <v>11</v>
      </c>
      <c r="I166" s="14">
        <v>17</v>
      </c>
      <c r="J166" s="14">
        <v>45000</v>
      </c>
      <c r="K166" s="14">
        <v>8.5</v>
      </c>
      <c r="L166" s="14">
        <v>37000</v>
      </c>
      <c r="M166" s="14">
        <v>32000</v>
      </c>
      <c r="N166" s="11">
        <f t="shared" si="15"/>
        <v>0.71111111111111114</v>
      </c>
      <c r="O166" s="14">
        <v>1.9</v>
      </c>
      <c r="P166" s="11">
        <f t="shared" si="16"/>
        <v>0.82222222222222219</v>
      </c>
      <c r="Q166" s="11" t="str">
        <f t="shared" si="20"/>
        <v>Path A</v>
      </c>
      <c r="R166" s="11" t="str">
        <f t="shared" si="17"/>
        <v>Path B</v>
      </c>
      <c r="S166" s="12">
        <f t="shared" si="18"/>
        <v>1833.3333333333333</v>
      </c>
      <c r="T166" s="10" t="str">
        <f t="shared" si="19"/>
        <v>YES</v>
      </c>
    </row>
    <row r="167" spans="1:20" x14ac:dyDescent="0.35">
      <c r="A167" s="8">
        <v>214592619</v>
      </c>
      <c r="B167" s="8" t="s">
        <v>19</v>
      </c>
      <c r="C167" s="9">
        <f t="shared" si="14"/>
        <v>3.75</v>
      </c>
      <c r="D167" s="10" t="s">
        <v>39</v>
      </c>
      <c r="E167" s="10" t="s">
        <v>96</v>
      </c>
      <c r="F167" s="10" t="s">
        <v>33</v>
      </c>
      <c r="G167" s="10">
        <v>45000</v>
      </c>
      <c r="H167" s="10">
        <v>11</v>
      </c>
      <c r="I167" s="10">
        <v>17.5</v>
      </c>
      <c r="J167" s="10">
        <v>46000</v>
      </c>
      <c r="K167" s="10">
        <v>8.5</v>
      </c>
      <c r="L167" s="10">
        <v>38000</v>
      </c>
      <c r="M167" s="10">
        <v>32400</v>
      </c>
      <c r="N167" s="11">
        <f t="shared" si="15"/>
        <v>0.70434782608695656</v>
      </c>
      <c r="O167" s="10">
        <v>1.95</v>
      </c>
      <c r="P167" s="11">
        <f t="shared" si="16"/>
        <v>0.82608695652173914</v>
      </c>
      <c r="Q167" s="11" t="str">
        <f t="shared" si="20"/>
        <v>Path A</v>
      </c>
      <c r="R167" s="11" t="str">
        <f t="shared" si="17"/>
        <v>Path B</v>
      </c>
      <c r="S167" s="12">
        <f t="shared" si="18"/>
        <v>1875</v>
      </c>
      <c r="T167" s="10" t="str">
        <f t="shared" si="19"/>
        <v>YES</v>
      </c>
    </row>
    <row r="168" spans="1:20" x14ac:dyDescent="0.35">
      <c r="A168" s="13">
        <v>214592620</v>
      </c>
      <c r="B168" s="8" t="s">
        <v>19</v>
      </c>
      <c r="C168" s="9">
        <f t="shared" si="14"/>
        <v>4.333333333333333</v>
      </c>
      <c r="D168" s="14" t="s">
        <v>39</v>
      </c>
      <c r="E168" s="14" t="s">
        <v>97</v>
      </c>
      <c r="F168" s="14" t="s">
        <v>33</v>
      </c>
      <c r="G168" s="14">
        <v>52000</v>
      </c>
      <c r="H168" s="14">
        <v>10</v>
      </c>
      <c r="I168" s="14">
        <v>16.5</v>
      </c>
      <c r="J168" s="14">
        <v>54000</v>
      </c>
      <c r="K168" s="14">
        <v>8.5</v>
      </c>
      <c r="L168" s="14">
        <v>41000</v>
      </c>
      <c r="M168" s="14">
        <v>37800</v>
      </c>
      <c r="N168" s="11">
        <f t="shared" si="15"/>
        <v>0.7</v>
      </c>
      <c r="O168" s="14">
        <v>1.9</v>
      </c>
      <c r="P168" s="11">
        <f t="shared" si="16"/>
        <v>0.7592592592592593</v>
      </c>
      <c r="Q168" s="11" t="str">
        <f t="shared" si="20"/>
        <v>Path A</v>
      </c>
      <c r="R168" s="11" t="str">
        <f t="shared" si="17"/>
        <v>No</v>
      </c>
      <c r="S168" s="12">
        <f t="shared" si="18"/>
        <v>2166.6666666666665</v>
      </c>
      <c r="T168" s="10" t="str">
        <f t="shared" si="19"/>
        <v>YES</v>
      </c>
    </row>
    <row r="169" spans="1:20" x14ac:dyDescent="0.35">
      <c r="A169" s="8">
        <v>214592621</v>
      </c>
      <c r="B169" s="8" t="s">
        <v>19</v>
      </c>
      <c r="C169" s="9">
        <f t="shared" si="14"/>
        <v>4.333333333333333</v>
      </c>
      <c r="D169" s="10" t="s">
        <v>39</v>
      </c>
      <c r="E169" s="10" t="s">
        <v>98</v>
      </c>
      <c r="F169" s="10" t="s">
        <v>43</v>
      </c>
      <c r="G169" s="10">
        <v>52000</v>
      </c>
      <c r="H169" s="10">
        <v>10</v>
      </c>
      <c r="I169" s="10">
        <v>16.5</v>
      </c>
      <c r="J169" s="10">
        <v>54000</v>
      </c>
      <c r="K169" s="10">
        <v>8.5</v>
      </c>
      <c r="L169" s="10">
        <v>41000</v>
      </c>
      <c r="M169" s="10">
        <v>37800</v>
      </c>
      <c r="N169" s="11">
        <f t="shared" si="15"/>
        <v>0.7</v>
      </c>
      <c r="O169" s="10">
        <v>1.9</v>
      </c>
      <c r="P169" s="11">
        <f t="shared" si="16"/>
        <v>0.7592592592592593</v>
      </c>
      <c r="Q169" s="11" t="str">
        <f t="shared" si="20"/>
        <v>Path A</v>
      </c>
      <c r="R169" s="11" t="str">
        <f t="shared" si="17"/>
        <v>No</v>
      </c>
      <c r="S169" s="12">
        <f t="shared" si="18"/>
        <v>2166.6666666666665</v>
      </c>
      <c r="T169" s="10" t="str">
        <f t="shared" si="19"/>
        <v>YES</v>
      </c>
    </row>
    <row r="170" spans="1:20" x14ac:dyDescent="0.35">
      <c r="A170" s="13">
        <v>214592622</v>
      </c>
      <c r="B170" s="8" t="s">
        <v>19</v>
      </c>
      <c r="C170" s="9">
        <f t="shared" si="14"/>
        <v>4.333333333333333</v>
      </c>
      <c r="D170" s="14" t="s">
        <v>39</v>
      </c>
      <c r="E170" s="14" t="s">
        <v>98</v>
      </c>
      <c r="F170" s="14" t="s">
        <v>34</v>
      </c>
      <c r="G170" s="14">
        <v>52000</v>
      </c>
      <c r="H170" s="14">
        <v>10</v>
      </c>
      <c r="I170" s="14">
        <v>16.5</v>
      </c>
      <c r="J170" s="14">
        <v>54000</v>
      </c>
      <c r="K170" s="14">
        <v>8.5</v>
      </c>
      <c r="L170" s="14">
        <v>41000</v>
      </c>
      <c r="M170" s="14">
        <v>37800</v>
      </c>
      <c r="N170" s="11">
        <f t="shared" si="15"/>
        <v>0.7</v>
      </c>
      <c r="O170" s="14">
        <v>1.9</v>
      </c>
      <c r="P170" s="11">
        <f t="shared" si="16"/>
        <v>0.7592592592592593</v>
      </c>
      <c r="Q170" s="11" t="str">
        <f t="shared" si="20"/>
        <v>Path A</v>
      </c>
      <c r="R170" s="11" t="str">
        <f t="shared" si="17"/>
        <v>No</v>
      </c>
      <c r="S170" s="12">
        <f t="shared" si="18"/>
        <v>2166.6666666666665</v>
      </c>
      <c r="T170" s="10" t="str">
        <f t="shared" si="19"/>
        <v>YES</v>
      </c>
    </row>
    <row r="171" spans="1:20" x14ac:dyDescent="0.35">
      <c r="A171" s="8">
        <v>214592623</v>
      </c>
      <c r="B171" s="8" t="s">
        <v>19</v>
      </c>
      <c r="C171" s="9">
        <f t="shared" si="14"/>
        <v>4.333333333333333</v>
      </c>
      <c r="D171" s="10" t="s">
        <v>39</v>
      </c>
      <c r="E171" s="10" t="s">
        <v>98</v>
      </c>
      <c r="F171" s="10"/>
      <c r="G171" s="10">
        <v>52000</v>
      </c>
      <c r="H171" s="10">
        <v>10</v>
      </c>
      <c r="I171" s="10">
        <v>14.5</v>
      </c>
      <c r="J171" s="10">
        <v>53000</v>
      </c>
      <c r="K171" s="10">
        <v>8.5</v>
      </c>
      <c r="L171" s="10">
        <v>42000</v>
      </c>
      <c r="M171" s="10">
        <v>37400</v>
      </c>
      <c r="N171" s="11">
        <f t="shared" si="15"/>
        <v>0.70566037735849052</v>
      </c>
      <c r="O171" s="10">
        <v>1.85</v>
      </c>
      <c r="P171" s="11">
        <f t="shared" si="16"/>
        <v>0.79245283018867929</v>
      </c>
      <c r="Q171" s="11" t="str">
        <f t="shared" si="20"/>
        <v>No</v>
      </c>
      <c r="R171" s="11" t="str">
        <f t="shared" si="17"/>
        <v>No</v>
      </c>
      <c r="S171" s="12" t="str">
        <f t="shared" si="18"/>
        <v>$0.00</v>
      </c>
      <c r="T171" s="10" t="str">
        <f t="shared" si="19"/>
        <v>NO</v>
      </c>
    </row>
    <row r="172" spans="1:20" x14ac:dyDescent="0.35">
      <c r="A172" s="13">
        <v>214608194</v>
      </c>
      <c r="B172" s="8" t="s">
        <v>19</v>
      </c>
      <c r="C172" s="9">
        <f t="shared" si="14"/>
        <v>2</v>
      </c>
      <c r="D172" s="14" t="s">
        <v>99</v>
      </c>
      <c r="E172" s="14" t="s">
        <v>100</v>
      </c>
      <c r="F172" s="14"/>
      <c r="G172" s="14">
        <v>24000</v>
      </c>
      <c r="H172" s="14">
        <v>13</v>
      </c>
      <c r="I172" s="14">
        <v>20</v>
      </c>
      <c r="J172" s="14">
        <v>24000</v>
      </c>
      <c r="K172" s="14">
        <v>9.1999999999999993</v>
      </c>
      <c r="L172" s="14">
        <v>22400</v>
      </c>
      <c r="M172" s="14">
        <v>19600</v>
      </c>
      <c r="N172" s="11">
        <f t="shared" si="15"/>
        <v>0.81666666666666665</v>
      </c>
      <c r="O172" s="14">
        <v>2.1</v>
      </c>
      <c r="P172" s="11">
        <f t="shared" si="16"/>
        <v>0.93333333333333335</v>
      </c>
      <c r="Q172" s="11" t="str">
        <f t="shared" si="20"/>
        <v>Path A</v>
      </c>
      <c r="R172" s="11" t="str">
        <f t="shared" si="17"/>
        <v>Path B</v>
      </c>
      <c r="S172" s="12">
        <f t="shared" si="18"/>
        <v>1000</v>
      </c>
      <c r="T172" s="10" t="str">
        <f t="shared" si="19"/>
        <v>YES</v>
      </c>
    </row>
    <row r="173" spans="1:20" x14ac:dyDescent="0.35">
      <c r="A173" s="8">
        <v>214608195</v>
      </c>
      <c r="B173" s="8" t="s">
        <v>19</v>
      </c>
      <c r="C173" s="9">
        <f t="shared" si="14"/>
        <v>2.9333333333333331</v>
      </c>
      <c r="D173" s="10" t="s">
        <v>101</v>
      </c>
      <c r="E173" s="10" t="s">
        <v>102</v>
      </c>
      <c r="F173" s="10"/>
      <c r="G173" s="10">
        <v>35200</v>
      </c>
      <c r="H173" s="10">
        <v>12</v>
      </c>
      <c r="I173" s="10">
        <v>19</v>
      </c>
      <c r="J173" s="10">
        <v>36000</v>
      </c>
      <c r="K173" s="10">
        <v>9.1999999999999993</v>
      </c>
      <c r="L173" s="10">
        <v>32000</v>
      </c>
      <c r="M173" s="10">
        <v>29200</v>
      </c>
      <c r="N173" s="11">
        <f t="shared" si="15"/>
        <v>0.81111111111111112</v>
      </c>
      <c r="O173" s="10">
        <v>2.1</v>
      </c>
      <c r="P173" s="11">
        <f t="shared" si="16"/>
        <v>0.88888888888888884</v>
      </c>
      <c r="Q173" s="11" t="str">
        <f t="shared" si="20"/>
        <v>Path A</v>
      </c>
      <c r="R173" s="11" t="str">
        <f t="shared" si="17"/>
        <v>Path B</v>
      </c>
      <c r="S173" s="12">
        <f t="shared" si="18"/>
        <v>1466.6666666666665</v>
      </c>
      <c r="T173" s="10" t="str">
        <f t="shared" si="19"/>
        <v>YES</v>
      </c>
    </row>
    <row r="174" spans="1:20" x14ac:dyDescent="0.35">
      <c r="A174" s="13">
        <v>214608196</v>
      </c>
      <c r="B174" s="8" t="s">
        <v>19</v>
      </c>
      <c r="C174" s="9">
        <f t="shared" si="14"/>
        <v>3.75</v>
      </c>
      <c r="D174" s="14" t="s">
        <v>101</v>
      </c>
      <c r="E174" s="14" t="s">
        <v>103</v>
      </c>
      <c r="F174" s="14"/>
      <c r="G174" s="14">
        <v>45000</v>
      </c>
      <c r="H174" s="14">
        <v>11.7</v>
      </c>
      <c r="I174" s="14">
        <v>18</v>
      </c>
      <c r="J174" s="14">
        <v>47000</v>
      </c>
      <c r="K174" s="14">
        <v>9</v>
      </c>
      <c r="L174" s="14">
        <v>39000</v>
      </c>
      <c r="M174" s="14">
        <v>34400</v>
      </c>
      <c r="N174" s="11">
        <f t="shared" si="15"/>
        <v>0.73191489361702122</v>
      </c>
      <c r="O174" s="14">
        <v>2.1</v>
      </c>
      <c r="P174" s="11">
        <f t="shared" si="16"/>
        <v>0.82978723404255317</v>
      </c>
      <c r="Q174" s="11" t="str">
        <f t="shared" si="20"/>
        <v>Path A</v>
      </c>
      <c r="R174" s="11" t="str">
        <f t="shared" si="17"/>
        <v>Path B</v>
      </c>
      <c r="S174" s="12">
        <f t="shared" si="18"/>
        <v>1875</v>
      </c>
      <c r="T174" s="10" t="str">
        <f t="shared" si="19"/>
        <v>YES</v>
      </c>
    </row>
    <row r="175" spans="1:20" x14ac:dyDescent="0.35">
      <c r="A175" s="8">
        <v>214608197</v>
      </c>
      <c r="B175" s="8" t="s">
        <v>19</v>
      </c>
      <c r="C175" s="9">
        <f t="shared" si="14"/>
        <v>1.9</v>
      </c>
      <c r="D175" s="10" t="s">
        <v>99</v>
      </c>
      <c r="E175" s="10" t="s">
        <v>26</v>
      </c>
      <c r="F175" s="10"/>
      <c r="G175" s="10">
        <v>22800</v>
      </c>
      <c r="H175" s="10">
        <v>11</v>
      </c>
      <c r="I175" s="10">
        <v>14.5</v>
      </c>
      <c r="J175" s="10">
        <v>23000</v>
      </c>
      <c r="K175" s="10">
        <v>8.1999999999999993</v>
      </c>
      <c r="L175" s="10">
        <v>21000</v>
      </c>
      <c r="M175" s="10"/>
      <c r="N175" s="11">
        <f t="shared" si="15"/>
        <v>0</v>
      </c>
      <c r="O175" s="10"/>
      <c r="P175" s="11">
        <f t="shared" si="16"/>
        <v>0.91304347826086951</v>
      </c>
      <c r="Q175" s="11" t="str">
        <f t="shared" si="20"/>
        <v>No</v>
      </c>
      <c r="R175" s="11" t="str">
        <f t="shared" si="17"/>
        <v>No</v>
      </c>
      <c r="S175" s="12" t="str">
        <f t="shared" si="18"/>
        <v>$0.00</v>
      </c>
      <c r="T175" s="10" t="str">
        <f t="shared" si="19"/>
        <v>NO</v>
      </c>
    </row>
    <row r="176" spans="1:20" x14ac:dyDescent="0.35">
      <c r="A176" s="13">
        <v>214608198</v>
      </c>
      <c r="B176" s="8" t="s">
        <v>19</v>
      </c>
      <c r="C176" s="9">
        <f t="shared" si="14"/>
        <v>2.5833333333333335</v>
      </c>
      <c r="D176" s="14" t="s">
        <v>99</v>
      </c>
      <c r="E176" s="14" t="s">
        <v>27</v>
      </c>
      <c r="F176" s="14"/>
      <c r="G176" s="14">
        <v>31000</v>
      </c>
      <c r="H176" s="14">
        <v>10</v>
      </c>
      <c r="I176" s="14">
        <v>14.3</v>
      </c>
      <c r="J176" s="14">
        <v>33600</v>
      </c>
      <c r="K176" s="14">
        <v>8.5</v>
      </c>
      <c r="L176" s="14">
        <v>25600</v>
      </c>
      <c r="M176" s="14"/>
      <c r="N176" s="11">
        <f t="shared" si="15"/>
        <v>0</v>
      </c>
      <c r="O176" s="14"/>
      <c r="P176" s="11">
        <f t="shared" si="16"/>
        <v>0.76190476190476186</v>
      </c>
      <c r="Q176" s="11" t="str">
        <f t="shared" si="20"/>
        <v>No</v>
      </c>
      <c r="R176" s="11" t="str">
        <f t="shared" si="17"/>
        <v>No</v>
      </c>
      <c r="S176" s="12" t="str">
        <f t="shared" si="18"/>
        <v>$0.00</v>
      </c>
      <c r="T176" s="10" t="str">
        <f t="shared" si="19"/>
        <v>NO</v>
      </c>
    </row>
    <row r="177" spans="1:20" x14ac:dyDescent="0.35">
      <c r="A177" s="8">
        <v>214608199</v>
      </c>
      <c r="B177" s="8" t="s">
        <v>19</v>
      </c>
      <c r="C177" s="9">
        <f t="shared" si="14"/>
        <v>3.5</v>
      </c>
      <c r="D177" s="10" t="s">
        <v>101</v>
      </c>
      <c r="E177" s="10" t="s">
        <v>28</v>
      </c>
      <c r="F177" s="10"/>
      <c r="G177" s="10">
        <v>42000</v>
      </c>
      <c r="H177" s="10">
        <v>10.5</v>
      </c>
      <c r="I177" s="10">
        <v>14.3</v>
      </c>
      <c r="J177" s="10">
        <v>43000</v>
      </c>
      <c r="K177" s="10">
        <v>8.5</v>
      </c>
      <c r="L177" s="10">
        <v>38000</v>
      </c>
      <c r="M177" s="10"/>
      <c r="N177" s="11">
        <f t="shared" si="15"/>
        <v>0</v>
      </c>
      <c r="O177" s="10"/>
      <c r="P177" s="11">
        <f t="shared" si="16"/>
        <v>0.88372093023255816</v>
      </c>
      <c r="Q177" s="11" t="str">
        <f t="shared" si="20"/>
        <v>No</v>
      </c>
      <c r="R177" s="11" t="str">
        <f t="shared" si="17"/>
        <v>No</v>
      </c>
      <c r="S177" s="12" t="str">
        <f t="shared" si="18"/>
        <v>$0.00</v>
      </c>
      <c r="T177" s="10" t="str">
        <f t="shared" si="19"/>
        <v>NO</v>
      </c>
    </row>
    <row r="178" spans="1:20" x14ac:dyDescent="0.35">
      <c r="A178" s="13">
        <v>214608200</v>
      </c>
      <c r="B178" s="8" t="s">
        <v>19</v>
      </c>
      <c r="C178" s="9">
        <f t="shared" si="14"/>
        <v>4.333333333333333</v>
      </c>
      <c r="D178" s="14" t="s">
        <v>101</v>
      </c>
      <c r="E178" s="14" t="s">
        <v>29</v>
      </c>
      <c r="F178" s="14"/>
      <c r="G178" s="14">
        <v>52000</v>
      </c>
      <c r="H178" s="14">
        <v>10</v>
      </c>
      <c r="I178" s="14">
        <v>14.5</v>
      </c>
      <c r="J178" s="14">
        <v>53000</v>
      </c>
      <c r="K178" s="14">
        <v>8.5</v>
      </c>
      <c r="L178" s="14">
        <v>42000</v>
      </c>
      <c r="M178" s="14"/>
      <c r="N178" s="11">
        <f t="shared" si="15"/>
        <v>0</v>
      </c>
      <c r="O178" s="14"/>
      <c r="P178" s="11">
        <f t="shared" si="16"/>
        <v>0.79245283018867929</v>
      </c>
      <c r="Q178" s="11" t="str">
        <f t="shared" si="20"/>
        <v>No</v>
      </c>
      <c r="R178" s="11" t="str">
        <f t="shared" si="17"/>
        <v>No</v>
      </c>
      <c r="S178" s="12" t="str">
        <f t="shared" si="18"/>
        <v>$0.00</v>
      </c>
      <c r="T178" s="10" t="str">
        <f t="shared" si="19"/>
        <v>NO</v>
      </c>
    </row>
    <row r="179" spans="1:20" x14ac:dyDescent="0.35">
      <c r="A179" s="8">
        <v>214608201</v>
      </c>
      <c r="B179" s="8" t="s">
        <v>19</v>
      </c>
      <c r="C179" s="9">
        <f t="shared" si="14"/>
        <v>4.333333333333333</v>
      </c>
      <c r="D179" s="10" t="s">
        <v>101</v>
      </c>
      <c r="E179" s="10" t="s">
        <v>30</v>
      </c>
      <c r="F179" s="10"/>
      <c r="G179" s="10">
        <v>52000</v>
      </c>
      <c r="H179" s="10">
        <v>10</v>
      </c>
      <c r="I179" s="10">
        <v>14.5</v>
      </c>
      <c r="J179" s="10">
        <v>53000</v>
      </c>
      <c r="K179" s="10">
        <v>8.5</v>
      </c>
      <c r="L179" s="10">
        <v>42000</v>
      </c>
      <c r="M179" s="10"/>
      <c r="N179" s="11">
        <f t="shared" si="15"/>
        <v>0</v>
      </c>
      <c r="O179" s="10"/>
      <c r="P179" s="11">
        <f t="shared" si="16"/>
        <v>0.79245283018867929</v>
      </c>
      <c r="Q179" s="11" t="str">
        <f t="shared" si="20"/>
        <v>No</v>
      </c>
      <c r="R179" s="11" t="str">
        <f t="shared" si="17"/>
        <v>No</v>
      </c>
      <c r="S179" s="12" t="str">
        <f t="shared" si="18"/>
        <v>$0.00</v>
      </c>
      <c r="T179" s="10" t="str">
        <f t="shared" si="19"/>
        <v>NO</v>
      </c>
    </row>
    <row r="180" spans="1:20" x14ac:dyDescent="0.35">
      <c r="A180" s="13">
        <v>214608202</v>
      </c>
      <c r="B180" s="8" t="s">
        <v>19</v>
      </c>
      <c r="C180" s="9">
        <f t="shared" si="14"/>
        <v>1.9</v>
      </c>
      <c r="D180" s="14" t="s">
        <v>99</v>
      </c>
      <c r="E180" s="14" t="s">
        <v>26</v>
      </c>
      <c r="F180" s="14" t="s">
        <v>32</v>
      </c>
      <c r="G180" s="14">
        <v>22800</v>
      </c>
      <c r="H180" s="14">
        <v>12.5</v>
      </c>
      <c r="I180" s="14">
        <v>18</v>
      </c>
      <c r="J180" s="14">
        <v>24000</v>
      </c>
      <c r="K180" s="14">
        <v>8.8000000000000007</v>
      </c>
      <c r="L180" s="14">
        <v>22400</v>
      </c>
      <c r="M180" s="14">
        <v>19200</v>
      </c>
      <c r="N180" s="11">
        <f t="shared" si="15"/>
        <v>0.8</v>
      </c>
      <c r="O180" s="14">
        <v>2</v>
      </c>
      <c r="P180" s="11">
        <f t="shared" si="16"/>
        <v>0.93333333333333335</v>
      </c>
      <c r="Q180" s="11" t="str">
        <f t="shared" si="20"/>
        <v>Path A</v>
      </c>
      <c r="R180" s="11" t="str">
        <f t="shared" si="17"/>
        <v>Path B</v>
      </c>
      <c r="S180" s="12">
        <f t="shared" si="18"/>
        <v>950</v>
      </c>
      <c r="T180" s="10" t="str">
        <f t="shared" si="19"/>
        <v>YES</v>
      </c>
    </row>
    <row r="181" spans="1:20" x14ac:dyDescent="0.35">
      <c r="A181" s="8">
        <v>214608203</v>
      </c>
      <c r="B181" s="8" t="s">
        <v>19</v>
      </c>
      <c r="C181" s="9">
        <f t="shared" si="14"/>
        <v>1.9</v>
      </c>
      <c r="D181" s="10" t="s">
        <v>99</v>
      </c>
      <c r="E181" s="10" t="s">
        <v>31</v>
      </c>
      <c r="F181" s="10" t="s">
        <v>32</v>
      </c>
      <c r="G181" s="10">
        <v>22800</v>
      </c>
      <c r="H181" s="10">
        <v>12.5</v>
      </c>
      <c r="I181" s="10">
        <v>18</v>
      </c>
      <c r="J181" s="10">
        <v>24000</v>
      </c>
      <c r="K181" s="10">
        <v>8.8000000000000007</v>
      </c>
      <c r="L181" s="10">
        <v>23600</v>
      </c>
      <c r="M181" s="10">
        <v>19200</v>
      </c>
      <c r="N181" s="11">
        <f t="shared" si="15"/>
        <v>0.8</v>
      </c>
      <c r="O181" s="10">
        <v>2.1</v>
      </c>
      <c r="P181" s="11">
        <f t="shared" si="16"/>
        <v>0.98333333333333328</v>
      </c>
      <c r="Q181" s="11" t="str">
        <f t="shared" si="20"/>
        <v>Path A</v>
      </c>
      <c r="R181" s="11" t="str">
        <f t="shared" si="17"/>
        <v>Path B</v>
      </c>
      <c r="S181" s="12">
        <f t="shared" si="18"/>
        <v>950</v>
      </c>
      <c r="T181" s="10" t="str">
        <f t="shared" si="19"/>
        <v>YES</v>
      </c>
    </row>
    <row r="182" spans="1:20" x14ac:dyDescent="0.35">
      <c r="A182" s="13">
        <v>214608204</v>
      </c>
      <c r="B182" s="8" t="s">
        <v>19</v>
      </c>
      <c r="C182" s="9">
        <f t="shared" si="14"/>
        <v>1.9</v>
      </c>
      <c r="D182" s="14" t="s">
        <v>99</v>
      </c>
      <c r="E182" s="14" t="s">
        <v>26</v>
      </c>
      <c r="F182" s="14" t="s">
        <v>35</v>
      </c>
      <c r="G182" s="14">
        <v>22800</v>
      </c>
      <c r="H182" s="14">
        <v>12.5</v>
      </c>
      <c r="I182" s="14">
        <v>18</v>
      </c>
      <c r="J182" s="14">
        <v>24000</v>
      </c>
      <c r="K182" s="14">
        <v>8.8000000000000007</v>
      </c>
      <c r="L182" s="14">
        <v>22400</v>
      </c>
      <c r="M182" s="14">
        <v>19200</v>
      </c>
      <c r="N182" s="11">
        <f t="shared" si="15"/>
        <v>0.8</v>
      </c>
      <c r="O182" s="14">
        <v>2</v>
      </c>
      <c r="P182" s="11">
        <f t="shared" si="16"/>
        <v>0.93333333333333335</v>
      </c>
      <c r="Q182" s="11" t="str">
        <f t="shared" si="20"/>
        <v>Path A</v>
      </c>
      <c r="R182" s="11" t="str">
        <f t="shared" si="17"/>
        <v>Path B</v>
      </c>
      <c r="S182" s="12">
        <f t="shared" si="18"/>
        <v>950</v>
      </c>
      <c r="T182" s="10" t="str">
        <f t="shared" si="19"/>
        <v>YES</v>
      </c>
    </row>
    <row r="183" spans="1:20" x14ac:dyDescent="0.35">
      <c r="A183" s="8">
        <v>214608205</v>
      </c>
      <c r="B183" s="8" t="s">
        <v>19</v>
      </c>
      <c r="C183" s="9">
        <f t="shared" si="14"/>
        <v>1.9</v>
      </c>
      <c r="D183" s="10" t="s">
        <v>99</v>
      </c>
      <c r="E183" s="10" t="s">
        <v>31</v>
      </c>
      <c r="F183" s="10" t="s">
        <v>35</v>
      </c>
      <c r="G183" s="10">
        <v>22800</v>
      </c>
      <c r="H183" s="10">
        <v>12.5</v>
      </c>
      <c r="I183" s="10">
        <v>18</v>
      </c>
      <c r="J183" s="10">
        <v>24000</v>
      </c>
      <c r="K183" s="10">
        <v>8.8000000000000007</v>
      </c>
      <c r="L183" s="10">
        <v>23600</v>
      </c>
      <c r="M183" s="10">
        <v>19200</v>
      </c>
      <c r="N183" s="11">
        <f t="shared" si="15"/>
        <v>0.8</v>
      </c>
      <c r="O183" s="10">
        <v>2.1</v>
      </c>
      <c r="P183" s="11">
        <f t="shared" si="16"/>
        <v>0.98333333333333328</v>
      </c>
      <c r="Q183" s="11" t="str">
        <f t="shared" si="20"/>
        <v>Path A</v>
      </c>
      <c r="R183" s="11" t="str">
        <f t="shared" si="17"/>
        <v>Path B</v>
      </c>
      <c r="S183" s="12">
        <f t="shared" si="18"/>
        <v>950</v>
      </c>
      <c r="T183" s="10" t="str">
        <f t="shared" si="19"/>
        <v>YES</v>
      </c>
    </row>
    <row r="184" spans="1:20" x14ac:dyDescent="0.35">
      <c r="A184" s="13">
        <v>214608206</v>
      </c>
      <c r="B184" s="8" t="s">
        <v>19</v>
      </c>
      <c r="C184" s="9">
        <f t="shared" si="14"/>
        <v>2.75</v>
      </c>
      <c r="D184" s="14" t="s">
        <v>99</v>
      </c>
      <c r="E184" s="14" t="s">
        <v>28</v>
      </c>
      <c r="F184" s="14" t="s">
        <v>42</v>
      </c>
      <c r="G184" s="14">
        <v>33000</v>
      </c>
      <c r="H184" s="14">
        <v>11</v>
      </c>
      <c r="I184" s="14">
        <v>18</v>
      </c>
      <c r="J184" s="14">
        <v>34600</v>
      </c>
      <c r="K184" s="14">
        <v>8.8000000000000007</v>
      </c>
      <c r="L184" s="14">
        <v>25600</v>
      </c>
      <c r="M184" s="14"/>
      <c r="N184" s="11">
        <f t="shared" si="15"/>
        <v>0</v>
      </c>
      <c r="O184" s="14"/>
      <c r="P184" s="11">
        <f t="shared" si="16"/>
        <v>0.73988439306358378</v>
      </c>
      <c r="Q184" s="11" t="str">
        <f t="shared" si="20"/>
        <v>No</v>
      </c>
      <c r="R184" s="11" t="str">
        <f t="shared" si="17"/>
        <v>No</v>
      </c>
      <c r="S184" s="12" t="str">
        <f t="shared" si="18"/>
        <v>$0.00</v>
      </c>
      <c r="T184" s="10" t="str">
        <f t="shared" si="19"/>
        <v>NO</v>
      </c>
    </row>
    <row r="185" spans="1:20" x14ac:dyDescent="0.35">
      <c r="A185" s="8">
        <v>214608207</v>
      </c>
      <c r="B185" s="8" t="s">
        <v>19</v>
      </c>
      <c r="C185" s="9">
        <f t="shared" si="14"/>
        <v>2.75</v>
      </c>
      <c r="D185" s="10" t="s">
        <v>101</v>
      </c>
      <c r="E185" s="10" t="s">
        <v>27</v>
      </c>
      <c r="F185" s="10" t="s">
        <v>32</v>
      </c>
      <c r="G185" s="10">
        <v>33000</v>
      </c>
      <c r="H185" s="10">
        <v>11.7</v>
      </c>
      <c r="I185" s="10">
        <v>17.5</v>
      </c>
      <c r="J185" s="10">
        <v>35000</v>
      </c>
      <c r="K185" s="10">
        <v>8.8000000000000007</v>
      </c>
      <c r="L185" s="10">
        <v>28000</v>
      </c>
      <c r="M185" s="10">
        <v>27000</v>
      </c>
      <c r="N185" s="11">
        <f t="shared" si="15"/>
        <v>0.77142857142857146</v>
      </c>
      <c r="O185" s="10">
        <v>2.1</v>
      </c>
      <c r="P185" s="11">
        <f t="shared" si="16"/>
        <v>0.8</v>
      </c>
      <c r="Q185" s="11" t="str">
        <f t="shared" si="20"/>
        <v>Path A</v>
      </c>
      <c r="R185" s="11" t="str">
        <f t="shared" si="17"/>
        <v>Path B</v>
      </c>
      <c r="S185" s="12">
        <f t="shared" si="18"/>
        <v>1375</v>
      </c>
      <c r="T185" s="10" t="str">
        <f t="shared" si="19"/>
        <v>YES</v>
      </c>
    </row>
    <row r="186" spans="1:20" x14ac:dyDescent="0.35">
      <c r="A186" s="13">
        <v>214608208</v>
      </c>
      <c r="B186" s="8" t="s">
        <v>19</v>
      </c>
      <c r="C186" s="9">
        <f t="shared" si="14"/>
        <v>2.75</v>
      </c>
      <c r="D186" s="14" t="s">
        <v>101</v>
      </c>
      <c r="E186" s="14" t="s">
        <v>27</v>
      </c>
      <c r="F186" s="14" t="s">
        <v>35</v>
      </c>
      <c r="G186" s="14">
        <v>33000</v>
      </c>
      <c r="H186" s="14">
        <v>11.7</v>
      </c>
      <c r="I186" s="14">
        <v>17.5</v>
      </c>
      <c r="J186" s="14">
        <v>35000</v>
      </c>
      <c r="K186" s="14">
        <v>8.8000000000000007</v>
      </c>
      <c r="L186" s="14">
        <v>28000</v>
      </c>
      <c r="M186" s="14">
        <v>27000</v>
      </c>
      <c r="N186" s="11">
        <f t="shared" si="15"/>
        <v>0.77142857142857146</v>
      </c>
      <c r="O186" s="14">
        <v>2.1</v>
      </c>
      <c r="P186" s="11">
        <f t="shared" si="16"/>
        <v>0.8</v>
      </c>
      <c r="Q186" s="11" t="str">
        <f t="shared" si="20"/>
        <v>Path A</v>
      </c>
      <c r="R186" s="11" t="str">
        <f t="shared" si="17"/>
        <v>Path B</v>
      </c>
      <c r="S186" s="12">
        <f t="shared" si="18"/>
        <v>1375</v>
      </c>
      <c r="T186" s="10" t="str">
        <f t="shared" si="19"/>
        <v>YES</v>
      </c>
    </row>
    <row r="187" spans="1:20" x14ac:dyDescent="0.35">
      <c r="A187" s="8">
        <v>214608209</v>
      </c>
      <c r="B187" s="8" t="s">
        <v>19</v>
      </c>
      <c r="C187" s="9">
        <f t="shared" si="14"/>
        <v>4.333333333333333</v>
      </c>
      <c r="D187" s="10" t="s">
        <v>101</v>
      </c>
      <c r="E187" s="10" t="s">
        <v>29</v>
      </c>
      <c r="F187" s="10" t="s">
        <v>33</v>
      </c>
      <c r="G187" s="10">
        <v>52000</v>
      </c>
      <c r="H187" s="10">
        <v>10</v>
      </c>
      <c r="I187" s="10">
        <v>16.5</v>
      </c>
      <c r="J187" s="10">
        <v>54000</v>
      </c>
      <c r="K187" s="10">
        <v>8.5</v>
      </c>
      <c r="L187" s="10">
        <v>41000</v>
      </c>
      <c r="M187" s="10"/>
      <c r="N187" s="11">
        <f t="shared" si="15"/>
        <v>0</v>
      </c>
      <c r="O187" s="10"/>
      <c r="P187" s="11">
        <f t="shared" si="16"/>
        <v>0.7592592592592593</v>
      </c>
      <c r="Q187" s="11" t="str">
        <f t="shared" si="20"/>
        <v>No</v>
      </c>
      <c r="R187" s="11" t="str">
        <f t="shared" si="17"/>
        <v>No</v>
      </c>
      <c r="S187" s="12" t="str">
        <f t="shared" si="18"/>
        <v>$0.00</v>
      </c>
      <c r="T187" s="10" t="str">
        <f t="shared" si="19"/>
        <v>NO</v>
      </c>
    </row>
    <row r="188" spans="1:20" x14ac:dyDescent="0.35">
      <c r="A188" s="13">
        <v>214608210</v>
      </c>
      <c r="B188" s="8" t="s">
        <v>19</v>
      </c>
      <c r="C188" s="9">
        <f t="shared" si="14"/>
        <v>1.95</v>
      </c>
      <c r="D188" s="14" t="s">
        <v>20</v>
      </c>
      <c r="E188" s="14" t="s">
        <v>100</v>
      </c>
      <c r="F188" s="14"/>
      <c r="G188" s="14">
        <v>23400</v>
      </c>
      <c r="H188" s="14">
        <v>12</v>
      </c>
      <c r="I188" s="14">
        <v>18.5</v>
      </c>
      <c r="J188" s="14">
        <v>24000</v>
      </c>
      <c r="K188" s="14">
        <v>8.5</v>
      </c>
      <c r="L188" s="14">
        <v>19200</v>
      </c>
      <c r="M188" s="14">
        <v>17600</v>
      </c>
      <c r="N188" s="11">
        <f t="shared" si="15"/>
        <v>0.73333333333333328</v>
      </c>
      <c r="O188" s="14">
        <v>2.1</v>
      </c>
      <c r="P188" s="11">
        <f t="shared" si="16"/>
        <v>0.8</v>
      </c>
      <c r="Q188" s="11" t="str">
        <f t="shared" si="20"/>
        <v>Path A</v>
      </c>
      <c r="R188" s="11" t="str">
        <f t="shared" si="17"/>
        <v>Path B</v>
      </c>
      <c r="S188" s="12">
        <f t="shared" si="18"/>
        <v>975</v>
      </c>
      <c r="T188" s="10" t="str">
        <f t="shared" si="19"/>
        <v>YES</v>
      </c>
    </row>
    <row r="189" spans="1:20" x14ac:dyDescent="0.35">
      <c r="A189" s="8">
        <v>214608211</v>
      </c>
      <c r="B189" s="8" t="s">
        <v>19</v>
      </c>
      <c r="C189" s="9">
        <f t="shared" si="14"/>
        <v>2.85</v>
      </c>
      <c r="D189" s="10" t="s">
        <v>20</v>
      </c>
      <c r="E189" s="10" t="s">
        <v>102</v>
      </c>
      <c r="F189" s="10"/>
      <c r="G189" s="10">
        <v>34200</v>
      </c>
      <c r="H189" s="10">
        <v>10</v>
      </c>
      <c r="I189" s="10">
        <v>16.5</v>
      </c>
      <c r="J189" s="10">
        <v>36000</v>
      </c>
      <c r="K189" s="10">
        <v>8.5</v>
      </c>
      <c r="L189" s="10">
        <v>24000</v>
      </c>
      <c r="M189" s="10"/>
      <c r="N189" s="11">
        <f t="shared" si="15"/>
        <v>0</v>
      </c>
      <c r="O189" s="10"/>
      <c r="P189" s="11">
        <f t="shared" si="16"/>
        <v>0.66666666666666663</v>
      </c>
      <c r="Q189" s="11" t="str">
        <f t="shared" si="20"/>
        <v>No</v>
      </c>
      <c r="R189" s="11" t="str">
        <f t="shared" si="17"/>
        <v>No</v>
      </c>
      <c r="S189" s="12" t="str">
        <f t="shared" si="18"/>
        <v>$0.00</v>
      </c>
      <c r="T189" s="10" t="str">
        <f t="shared" si="19"/>
        <v>NO</v>
      </c>
    </row>
    <row r="190" spans="1:20" x14ac:dyDescent="0.35">
      <c r="A190" s="13">
        <v>214608212</v>
      </c>
      <c r="B190" s="8" t="s">
        <v>19</v>
      </c>
      <c r="C190" s="9">
        <f t="shared" si="14"/>
        <v>3</v>
      </c>
      <c r="D190" s="14" t="s">
        <v>22</v>
      </c>
      <c r="E190" s="14" t="s">
        <v>102</v>
      </c>
      <c r="F190" s="14"/>
      <c r="G190" s="14">
        <v>36000</v>
      </c>
      <c r="H190" s="14">
        <v>12</v>
      </c>
      <c r="I190" s="14">
        <v>18</v>
      </c>
      <c r="J190" s="14">
        <v>36000</v>
      </c>
      <c r="K190" s="14">
        <v>8.5</v>
      </c>
      <c r="L190" s="14">
        <v>24000</v>
      </c>
      <c r="M190" s="14">
        <v>28000</v>
      </c>
      <c r="N190" s="11">
        <f t="shared" si="15"/>
        <v>0.77777777777777779</v>
      </c>
      <c r="O190" s="14">
        <v>2.1</v>
      </c>
      <c r="P190" s="11">
        <f t="shared" si="16"/>
        <v>0.66666666666666663</v>
      </c>
      <c r="Q190" s="11" t="str">
        <f t="shared" si="20"/>
        <v>Path A</v>
      </c>
      <c r="R190" s="11" t="str">
        <f t="shared" si="17"/>
        <v>Path B</v>
      </c>
      <c r="S190" s="12">
        <f t="shared" si="18"/>
        <v>1500</v>
      </c>
      <c r="T190" s="10" t="str">
        <f t="shared" si="19"/>
        <v>YES</v>
      </c>
    </row>
    <row r="191" spans="1:20" x14ac:dyDescent="0.35">
      <c r="A191" s="8">
        <v>214608213</v>
      </c>
      <c r="B191" s="8" t="s">
        <v>19</v>
      </c>
      <c r="C191" s="9">
        <f t="shared" si="14"/>
        <v>2</v>
      </c>
      <c r="D191" s="10" t="s">
        <v>99</v>
      </c>
      <c r="E191" s="10" t="s">
        <v>24</v>
      </c>
      <c r="F191" s="10"/>
      <c r="G191" s="10">
        <v>24000</v>
      </c>
      <c r="H191" s="10">
        <v>13</v>
      </c>
      <c r="I191" s="10">
        <v>19</v>
      </c>
      <c r="J191" s="10">
        <v>24000</v>
      </c>
      <c r="K191" s="10">
        <v>8.8000000000000007</v>
      </c>
      <c r="L191" s="10">
        <v>22400</v>
      </c>
      <c r="M191" s="10">
        <v>19600</v>
      </c>
      <c r="N191" s="11">
        <f t="shared" si="15"/>
        <v>0.81666666666666665</v>
      </c>
      <c r="O191" s="10">
        <v>2.1</v>
      </c>
      <c r="P191" s="11">
        <f t="shared" si="16"/>
        <v>0.93333333333333335</v>
      </c>
      <c r="Q191" s="11" t="str">
        <f t="shared" si="20"/>
        <v>Path A</v>
      </c>
      <c r="R191" s="11" t="str">
        <f t="shared" si="17"/>
        <v>Path B</v>
      </c>
      <c r="S191" s="12">
        <f t="shared" si="18"/>
        <v>1000</v>
      </c>
      <c r="T191" s="10" t="str">
        <f t="shared" si="19"/>
        <v>YES</v>
      </c>
    </row>
    <row r="192" spans="1:20" x14ac:dyDescent="0.35">
      <c r="A192" s="13">
        <v>214608214</v>
      </c>
      <c r="B192" s="8" t="s">
        <v>19</v>
      </c>
      <c r="C192" s="9">
        <f t="shared" si="14"/>
        <v>2.9333333333333331</v>
      </c>
      <c r="D192" s="14" t="s">
        <v>101</v>
      </c>
      <c r="E192" s="14" t="s">
        <v>21</v>
      </c>
      <c r="F192" s="14"/>
      <c r="G192" s="14">
        <v>35200</v>
      </c>
      <c r="H192" s="14">
        <v>12</v>
      </c>
      <c r="I192" s="14">
        <v>18</v>
      </c>
      <c r="J192" s="14">
        <v>36000</v>
      </c>
      <c r="K192" s="14">
        <v>8.8000000000000007</v>
      </c>
      <c r="L192" s="14">
        <v>32000</v>
      </c>
      <c r="M192" s="14">
        <v>29200</v>
      </c>
      <c r="N192" s="11">
        <f t="shared" si="15"/>
        <v>0.81111111111111112</v>
      </c>
      <c r="O192" s="14">
        <v>2</v>
      </c>
      <c r="P192" s="11">
        <f t="shared" si="16"/>
        <v>0.88888888888888884</v>
      </c>
      <c r="Q192" s="11" t="str">
        <f t="shared" si="20"/>
        <v>Path A</v>
      </c>
      <c r="R192" s="11" t="str">
        <f t="shared" si="17"/>
        <v>Path B</v>
      </c>
      <c r="S192" s="12">
        <f t="shared" si="18"/>
        <v>1466.6666666666665</v>
      </c>
      <c r="T192" s="10" t="str">
        <f t="shared" si="19"/>
        <v>YES</v>
      </c>
    </row>
    <row r="193" spans="1:20" x14ac:dyDescent="0.35">
      <c r="A193" s="8">
        <v>214608215</v>
      </c>
      <c r="B193" s="8" t="s">
        <v>19</v>
      </c>
      <c r="C193" s="9">
        <f t="shared" si="14"/>
        <v>3.75</v>
      </c>
      <c r="D193" s="10" t="s">
        <v>101</v>
      </c>
      <c r="E193" s="10" t="s">
        <v>25</v>
      </c>
      <c r="F193" s="10"/>
      <c r="G193" s="10">
        <v>45000</v>
      </c>
      <c r="H193" s="10">
        <v>11.7</v>
      </c>
      <c r="I193" s="10">
        <v>17</v>
      </c>
      <c r="J193" s="10">
        <v>47000</v>
      </c>
      <c r="K193" s="10">
        <v>8.8000000000000007</v>
      </c>
      <c r="L193" s="10">
        <v>39000</v>
      </c>
      <c r="M193" s="10">
        <v>33200</v>
      </c>
      <c r="N193" s="11">
        <f t="shared" si="15"/>
        <v>0.70638297872340428</v>
      </c>
      <c r="O193" s="10">
        <v>2.1</v>
      </c>
      <c r="P193" s="11">
        <f t="shared" si="16"/>
        <v>0.82978723404255317</v>
      </c>
      <c r="Q193" s="11" t="str">
        <f t="shared" si="20"/>
        <v>Path A</v>
      </c>
      <c r="R193" s="11" t="str">
        <f t="shared" si="17"/>
        <v>Path B</v>
      </c>
      <c r="S193" s="12">
        <f t="shared" si="18"/>
        <v>1875</v>
      </c>
      <c r="T193" s="10" t="str">
        <f t="shared" si="19"/>
        <v>YES</v>
      </c>
    </row>
    <row r="194" spans="1:20" x14ac:dyDescent="0.35">
      <c r="A194" s="13">
        <v>214608218</v>
      </c>
      <c r="B194" s="8" t="s">
        <v>19</v>
      </c>
      <c r="C194" s="9">
        <f t="shared" si="14"/>
        <v>1.9</v>
      </c>
      <c r="D194" s="14" t="s">
        <v>99</v>
      </c>
      <c r="E194" s="14" t="s">
        <v>70</v>
      </c>
      <c r="F194" s="14"/>
      <c r="G194" s="14">
        <v>22800</v>
      </c>
      <c r="H194" s="14">
        <v>11</v>
      </c>
      <c r="I194" s="14">
        <v>15.2</v>
      </c>
      <c r="J194" s="14">
        <v>23000</v>
      </c>
      <c r="K194" s="14">
        <v>8.5</v>
      </c>
      <c r="L194" s="14">
        <v>21000</v>
      </c>
      <c r="M194" s="14">
        <v>18600</v>
      </c>
      <c r="N194" s="11">
        <f t="shared" si="15"/>
        <v>0.80869565217391304</v>
      </c>
      <c r="O194" s="14">
        <v>2</v>
      </c>
      <c r="P194" s="11">
        <f t="shared" si="16"/>
        <v>0.91304347826086951</v>
      </c>
      <c r="Q194" s="11" t="str">
        <f t="shared" si="20"/>
        <v>No</v>
      </c>
      <c r="R194" s="11" t="str">
        <f t="shared" si="17"/>
        <v>No</v>
      </c>
      <c r="S194" s="12">
        <f t="shared" si="18"/>
        <v>950</v>
      </c>
      <c r="T194" s="10" t="str">
        <f t="shared" si="19"/>
        <v>YES</v>
      </c>
    </row>
    <row r="195" spans="1:20" x14ac:dyDescent="0.35">
      <c r="A195" s="8">
        <v>214608219</v>
      </c>
      <c r="B195" s="8" t="s">
        <v>19</v>
      </c>
      <c r="C195" s="9">
        <f t="shared" ref="C195:C258" si="21">G195/12000</f>
        <v>1.9</v>
      </c>
      <c r="D195" s="10" t="s">
        <v>99</v>
      </c>
      <c r="E195" s="10" t="s">
        <v>69</v>
      </c>
      <c r="F195" s="10"/>
      <c r="G195" s="10">
        <v>22800</v>
      </c>
      <c r="H195" s="10">
        <v>11</v>
      </c>
      <c r="I195" s="10">
        <v>15.2</v>
      </c>
      <c r="J195" s="10">
        <v>23000</v>
      </c>
      <c r="K195" s="10">
        <v>8.1999999999999993</v>
      </c>
      <c r="L195" s="10">
        <v>21000</v>
      </c>
      <c r="M195" s="10">
        <v>18600</v>
      </c>
      <c r="N195" s="11">
        <f t="shared" ref="N195:N258" si="22">M195/J195</f>
        <v>0.80869565217391304</v>
      </c>
      <c r="O195" s="10">
        <v>1.9</v>
      </c>
      <c r="P195" s="11">
        <f t="shared" ref="P195:P258" si="23">L195/J195</f>
        <v>0.91304347826086951</v>
      </c>
      <c r="Q195" s="11" t="str">
        <f t="shared" si="20"/>
        <v>No</v>
      </c>
      <c r="R195" s="11" t="str">
        <f t="shared" ref="R195:R258" si="24">IF(AND(I195&gt;=16,+H195&gt;=11,+K195&gt;=8,+O195&gt;=1.75,+N195&gt;=45%),"Path B","No")</f>
        <v>No</v>
      </c>
      <c r="S195" s="12">
        <f t="shared" ref="S195:S258" si="25">IF(AND(I195&gt;=15.2,+K195&gt;=8.1,+N195&gt;=0.7,+O195&gt;=1.75),C195*500,"$0.00")</f>
        <v>950</v>
      </c>
      <c r="T195" s="10" t="str">
        <f t="shared" ref="T195:T258" si="26">IF(AND(I195&gt;=15.2,+H195&gt;=10,+K195&gt;=8.1,+O195&gt;=1.75,(OR(AND(N195&gt;=70%,O195&gt;=58%)))),"YES","NO")</f>
        <v>YES</v>
      </c>
    </row>
    <row r="196" spans="1:20" x14ac:dyDescent="0.35">
      <c r="A196" s="13">
        <v>214608220</v>
      </c>
      <c r="B196" s="8" t="s">
        <v>19</v>
      </c>
      <c r="C196" s="9">
        <f t="shared" si="21"/>
        <v>2.5833333333333335</v>
      </c>
      <c r="D196" s="14" t="s">
        <v>99</v>
      </c>
      <c r="E196" s="14" t="s">
        <v>71</v>
      </c>
      <c r="F196" s="14"/>
      <c r="G196" s="14">
        <v>31000</v>
      </c>
      <c r="H196" s="14">
        <v>10</v>
      </c>
      <c r="I196" s="14">
        <v>15.2</v>
      </c>
      <c r="J196" s="14">
        <v>33600</v>
      </c>
      <c r="K196" s="14">
        <v>8.5</v>
      </c>
      <c r="L196" s="14">
        <v>25600</v>
      </c>
      <c r="M196" s="14">
        <v>23600</v>
      </c>
      <c r="N196" s="11">
        <f t="shared" si="22"/>
        <v>0.70238095238095233</v>
      </c>
      <c r="O196" s="14">
        <v>1.9</v>
      </c>
      <c r="P196" s="11">
        <f t="shared" si="23"/>
        <v>0.76190476190476186</v>
      </c>
      <c r="Q196" s="11" t="str">
        <f t="shared" ref="Q196:Q259" si="27">IF(AND(I196&gt;=16,+H196&gt;=9.8,+K196&gt;=8.5,+O196&gt;=1.75,+N196&gt;=60%),"Path A","No")</f>
        <v>No</v>
      </c>
      <c r="R196" s="11" t="str">
        <f t="shared" si="24"/>
        <v>No</v>
      </c>
      <c r="S196" s="12">
        <f t="shared" si="25"/>
        <v>1291.6666666666667</v>
      </c>
      <c r="T196" s="10" t="str">
        <f t="shared" si="26"/>
        <v>YES</v>
      </c>
    </row>
    <row r="197" spans="1:20" x14ac:dyDescent="0.35">
      <c r="A197" s="8">
        <v>214608221</v>
      </c>
      <c r="B197" s="8" t="s">
        <v>19</v>
      </c>
      <c r="C197" s="9">
        <f t="shared" si="21"/>
        <v>3.5</v>
      </c>
      <c r="D197" s="10" t="s">
        <v>101</v>
      </c>
      <c r="E197" s="10" t="s">
        <v>72</v>
      </c>
      <c r="F197" s="10"/>
      <c r="G197" s="10">
        <v>42000</v>
      </c>
      <c r="H197" s="10">
        <v>10.5</v>
      </c>
      <c r="I197" s="10">
        <v>15.2</v>
      </c>
      <c r="J197" s="10">
        <v>43000</v>
      </c>
      <c r="K197" s="10">
        <v>8.5</v>
      </c>
      <c r="L197" s="10">
        <v>38000</v>
      </c>
      <c r="M197" s="10">
        <v>32400</v>
      </c>
      <c r="N197" s="11">
        <f t="shared" si="22"/>
        <v>0.75348837209302322</v>
      </c>
      <c r="O197" s="10">
        <v>1.9</v>
      </c>
      <c r="P197" s="11">
        <f t="shared" si="23"/>
        <v>0.88372093023255816</v>
      </c>
      <c r="Q197" s="11" t="str">
        <f t="shared" si="27"/>
        <v>No</v>
      </c>
      <c r="R197" s="11" t="str">
        <f t="shared" si="24"/>
        <v>No</v>
      </c>
      <c r="S197" s="12">
        <f t="shared" si="25"/>
        <v>1750</v>
      </c>
      <c r="T197" s="10" t="str">
        <f t="shared" si="26"/>
        <v>YES</v>
      </c>
    </row>
    <row r="198" spans="1:20" x14ac:dyDescent="0.35">
      <c r="A198" s="13">
        <v>214608222</v>
      </c>
      <c r="B198" s="8" t="s">
        <v>19</v>
      </c>
      <c r="C198" s="9">
        <f t="shared" si="21"/>
        <v>4.333333333333333</v>
      </c>
      <c r="D198" s="14" t="s">
        <v>101</v>
      </c>
      <c r="E198" s="14" t="s">
        <v>73</v>
      </c>
      <c r="F198" s="14"/>
      <c r="G198" s="14">
        <v>52000</v>
      </c>
      <c r="H198" s="14">
        <v>10</v>
      </c>
      <c r="I198" s="14">
        <v>15.2</v>
      </c>
      <c r="J198" s="14">
        <v>53000</v>
      </c>
      <c r="K198" s="14">
        <v>8.5</v>
      </c>
      <c r="L198" s="14">
        <v>42000</v>
      </c>
      <c r="M198" s="14">
        <v>37200</v>
      </c>
      <c r="N198" s="11">
        <f t="shared" si="22"/>
        <v>0.70188679245283014</v>
      </c>
      <c r="O198" s="14">
        <v>1.9</v>
      </c>
      <c r="P198" s="11">
        <f t="shared" si="23"/>
        <v>0.79245283018867929</v>
      </c>
      <c r="Q198" s="11" t="str">
        <f t="shared" si="27"/>
        <v>No</v>
      </c>
      <c r="R198" s="11" t="str">
        <f t="shared" si="24"/>
        <v>No</v>
      </c>
      <c r="S198" s="12">
        <f t="shared" si="25"/>
        <v>2166.6666666666665</v>
      </c>
      <c r="T198" s="10" t="str">
        <f t="shared" si="26"/>
        <v>YES</v>
      </c>
    </row>
    <row r="199" spans="1:20" x14ac:dyDescent="0.35">
      <c r="A199" s="8">
        <v>214608223</v>
      </c>
      <c r="B199" s="8" t="s">
        <v>19</v>
      </c>
      <c r="C199" s="9">
        <f t="shared" si="21"/>
        <v>4.333333333333333</v>
      </c>
      <c r="D199" s="10" t="s">
        <v>101</v>
      </c>
      <c r="E199" s="10" t="s">
        <v>74</v>
      </c>
      <c r="F199" s="10"/>
      <c r="G199" s="10">
        <v>52000</v>
      </c>
      <c r="H199" s="10">
        <v>10</v>
      </c>
      <c r="I199" s="10">
        <v>15.2</v>
      </c>
      <c r="J199" s="10">
        <v>53000</v>
      </c>
      <c r="K199" s="10">
        <v>8.5</v>
      </c>
      <c r="L199" s="10">
        <v>42000</v>
      </c>
      <c r="M199" s="10">
        <v>37200</v>
      </c>
      <c r="N199" s="11">
        <f t="shared" si="22"/>
        <v>0.70188679245283014</v>
      </c>
      <c r="O199" s="10">
        <v>1.9</v>
      </c>
      <c r="P199" s="11">
        <f t="shared" si="23"/>
        <v>0.79245283018867929</v>
      </c>
      <c r="Q199" s="11" t="str">
        <f t="shared" si="27"/>
        <v>No</v>
      </c>
      <c r="R199" s="11" t="str">
        <f t="shared" si="24"/>
        <v>No</v>
      </c>
      <c r="S199" s="12">
        <f t="shared" si="25"/>
        <v>2166.6666666666665</v>
      </c>
      <c r="T199" s="10" t="str">
        <f t="shared" si="26"/>
        <v>YES</v>
      </c>
    </row>
    <row r="200" spans="1:20" x14ac:dyDescent="0.35">
      <c r="A200" s="13">
        <v>214608224</v>
      </c>
      <c r="B200" s="8" t="s">
        <v>19</v>
      </c>
      <c r="C200" s="9">
        <f t="shared" si="21"/>
        <v>2.85</v>
      </c>
      <c r="D200" s="14" t="s">
        <v>99</v>
      </c>
      <c r="E200" s="14" t="s">
        <v>102</v>
      </c>
      <c r="F200" s="14"/>
      <c r="G200" s="14">
        <v>34200</v>
      </c>
      <c r="H200" s="14">
        <v>11.2</v>
      </c>
      <c r="I200" s="14">
        <v>18</v>
      </c>
      <c r="J200" s="14">
        <v>36000</v>
      </c>
      <c r="K200" s="14">
        <v>9</v>
      </c>
      <c r="L200" s="14">
        <v>27600</v>
      </c>
      <c r="M200" s="14">
        <v>25200</v>
      </c>
      <c r="N200" s="11">
        <f t="shared" si="22"/>
        <v>0.7</v>
      </c>
      <c r="O200" s="14">
        <v>2</v>
      </c>
      <c r="P200" s="11">
        <f t="shared" si="23"/>
        <v>0.76666666666666672</v>
      </c>
      <c r="Q200" s="11" t="str">
        <f t="shared" si="27"/>
        <v>Path A</v>
      </c>
      <c r="R200" s="11" t="str">
        <f t="shared" si="24"/>
        <v>Path B</v>
      </c>
      <c r="S200" s="12">
        <f t="shared" si="25"/>
        <v>1425</v>
      </c>
      <c r="T200" s="10" t="str">
        <f t="shared" si="26"/>
        <v>YES</v>
      </c>
    </row>
    <row r="201" spans="1:20" x14ac:dyDescent="0.35">
      <c r="A201" s="8">
        <v>214608225</v>
      </c>
      <c r="B201" s="8" t="s">
        <v>19</v>
      </c>
      <c r="C201" s="9">
        <f t="shared" si="21"/>
        <v>4.5</v>
      </c>
      <c r="D201" s="10" t="s">
        <v>101</v>
      </c>
      <c r="E201" s="10" t="s">
        <v>104</v>
      </c>
      <c r="F201" s="10"/>
      <c r="G201" s="10">
        <v>54000</v>
      </c>
      <c r="H201" s="10">
        <v>10</v>
      </c>
      <c r="I201" s="10">
        <v>17</v>
      </c>
      <c r="J201" s="10">
        <v>55000</v>
      </c>
      <c r="K201" s="10">
        <v>9</v>
      </c>
      <c r="L201" s="10">
        <v>42000</v>
      </c>
      <c r="M201" s="10">
        <v>38500</v>
      </c>
      <c r="N201" s="11">
        <f t="shared" si="22"/>
        <v>0.7</v>
      </c>
      <c r="O201" s="10">
        <v>1.9</v>
      </c>
      <c r="P201" s="11">
        <f t="shared" si="23"/>
        <v>0.76363636363636367</v>
      </c>
      <c r="Q201" s="11" t="str">
        <f t="shared" si="27"/>
        <v>Path A</v>
      </c>
      <c r="R201" s="11" t="str">
        <f t="shared" si="24"/>
        <v>No</v>
      </c>
      <c r="S201" s="12">
        <f t="shared" si="25"/>
        <v>2250</v>
      </c>
      <c r="T201" s="10" t="str">
        <f t="shared" si="26"/>
        <v>YES</v>
      </c>
    </row>
    <row r="202" spans="1:20" x14ac:dyDescent="0.35">
      <c r="A202" s="13">
        <v>214608226</v>
      </c>
      <c r="B202" s="8" t="s">
        <v>19</v>
      </c>
      <c r="C202" s="9">
        <f t="shared" si="21"/>
        <v>1.9</v>
      </c>
      <c r="D202" s="14" t="s">
        <v>99</v>
      </c>
      <c r="E202" s="14" t="s">
        <v>31</v>
      </c>
      <c r="F202" s="14"/>
      <c r="G202" s="14">
        <v>22800</v>
      </c>
      <c r="H202" s="14">
        <v>11</v>
      </c>
      <c r="I202" s="14">
        <v>15.2</v>
      </c>
      <c r="J202" s="14">
        <v>23000</v>
      </c>
      <c r="K202" s="14">
        <v>8.5</v>
      </c>
      <c r="L202" s="14">
        <v>21000</v>
      </c>
      <c r="M202" s="14">
        <v>18600</v>
      </c>
      <c r="N202" s="11">
        <f t="shared" si="22"/>
        <v>0.80869565217391304</v>
      </c>
      <c r="O202" s="14">
        <v>2</v>
      </c>
      <c r="P202" s="11">
        <f t="shared" si="23"/>
        <v>0.91304347826086951</v>
      </c>
      <c r="Q202" s="11" t="str">
        <f t="shared" si="27"/>
        <v>No</v>
      </c>
      <c r="R202" s="11" t="str">
        <f t="shared" si="24"/>
        <v>No</v>
      </c>
      <c r="S202" s="12">
        <f t="shared" si="25"/>
        <v>950</v>
      </c>
      <c r="T202" s="10" t="str">
        <f t="shared" si="26"/>
        <v>YES</v>
      </c>
    </row>
    <row r="203" spans="1:20" x14ac:dyDescent="0.35">
      <c r="A203" s="8">
        <v>214608227</v>
      </c>
      <c r="B203" s="8" t="s">
        <v>19</v>
      </c>
      <c r="C203" s="9">
        <f t="shared" si="21"/>
        <v>2.6666666666666665</v>
      </c>
      <c r="D203" s="10" t="s">
        <v>99</v>
      </c>
      <c r="E203" s="10" t="s">
        <v>27</v>
      </c>
      <c r="F203" s="10" t="s">
        <v>32</v>
      </c>
      <c r="G203" s="10">
        <v>32000</v>
      </c>
      <c r="H203" s="10">
        <v>10.4</v>
      </c>
      <c r="I203" s="10">
        <v>17</v>
      </c>
      <c r="J203" s="10">
        <v>34600</v>
      </c>
      <c r="K203" s="10">
        <v>8.8000000000000007</v>
      </c>
      <c r="L203" s="10">
        <v>27600</v>
      </c>
      <c r="M203" s="10">
        <v>24400</v>
      </c>
      <c r="N203" s="11">
        <f t="shared" si="22"/>
        <v>0.7052023121387283</v>
      </c>
      <c r="O203" s="10">
        <v>1.95</v>
      </c>
      <c r="P203" s="11">
        <f t="shared" si="23"/>
        <v>0.79768786127167635</v>
      </c>
      <c r="Q203" s="11" t="str">
        <f t="shared" si="27"/>
        <v>Path A</v>
      </c>
      <c r="R203" s="11" t="str">
        <f t="shared" si="24"/>
        <v>No</v>
      </c>
      <c r="S203" s="12">
        <f t="shared" si="25"/>
        <v>1333.3333333333333</v>
      </c>
      <c r="T203" s="10" t="str">
        <f t="shared" si="26"/>
        <v>YES</v>
      </c>
    </row>
    <row r="204" spans="1:20" x14ac:dyDescent="0.35">
      <c r="A204" s="13">
        <v>214608228</v>
      </c>
      <c r="B204" s="8" t="s">
        <v>19</v>
      </c>
      <c r="C204" s="9">
        <f t="shared" si="21"/>
        <v>2.6666666666666665</v>
      </c>
      <c r="D204" s="14" t="s">
        <v>99</v>
      </c>
      <c r="E204" s="14" t="s">
        <v>27</v>
      </c>
      <c r="F204" s="14" t="s">
        <v>35</v>
      </c>
      <c r="G204" s="14">
        <v>32000</v>
      </c>
      <c r="H204" s="14">
        <v>10.4</v>
      </c>
      <c r="I204" s="14">
        <v>17</v>
      </c>
      <c r="J204" s="14">
        <v>34600</v>
      </c>
      <c r="K204" s="14">
        <v>8.8000000000000007</v>
      </c>
      <c r="L204" s="14">
        <v>27600</v>
      </c>
      <c r="M204" s="14">
        <v>24400</v>
      </c>
      <c r="N204" s="11">
        <f t="shared" si="22"/>
        <v>0.7052023121387283</v>
      </c>
      <c r="O204" s="14">
        <v>1.95</v>
      </c>
      <c r="P204" s="11">
        <f t="shared" si="23"/>
        <v>0.79768786127167635</v>
      </c>
      <c r="Q204" s="11" t="str">
        <f t="shared" si="27"/>
        <v>Path A</v>
      </c>
      <c r="R204" s="11" t="str">
        <f t="shared" si="24"/>
        <v>No</v>
      </c>
      <c r="S204" s="12">
        <f t="shared" si="25"/>
        <v>1333.3333333333333</v>
      </c>
      <c r="T204" s="10" t="str">
        <f t="shared" si="26"/>
        <v>YES</v>
      </c>
    </row>
    <row r="205" spans="1:20" x14ac:dyDescent="0.35">
      <c r="A205" s="8">
        <v>214608229</v>
      </c>
      <c r="B205" s="8" t="s">
        <v>19</v>
      </c>
      <c r="C205" s="9">
        <f t="shared" si="21"/>
        <v>2.75</v>
      </c>
      <c r="D205" s="10" t="s">
        <v>99</v>
      </c>
      <c r="E205" s="10" t="s">
        <v>28</v>
      </c>
      <c r="F205" s="10" t="s">
        <v>33</v>
      </c>
      <c r="G205" s="10">
        <v>33000</v>
      </c>
      <c r="H205" s="10">
        <v>11</v>
      </c>
      <c r="I205" s="10">
        <v>16.5</v>
      </c>
      <c r="J205" s="10">
        <v>34600</v>
      </c>
      <c r="K205" s="10">
        <v>8.5</v>
      </c>
      <c r="L205" s="10">
        <v>25600</v>
      </c>
      <c r="M205" s="10">
        <v>24400</v>
      </c>
      <c r="N205" s="11">
        <f t="shared" si="22"/>
        <v>0.7052023121387283</v>
      </c>
      <c r="O205" s="10">
        <v>1.95</v>
      </c>
      <c r="P205" s="11">
        <f t="shared" si="23"/>
        <v>0.73988439306358378</v>
      </c>
      <c r="Q205" s="11" t="str">
        <f t="shared" si="27"/>
        <v>Path A</v>
      </c>
      <c r="R205" s="11" t="str">
        <f t="shared" si="24"/>
        <v>Path B</v>
      </c>
      <c r="S205" s="12">
        <f t="shared" si="25"/>
        <v>1375</v>
      </c>
      <c r="T205" s="10" t="str">
        <f t="shared" si="26"/>
        <v>YES</v>
      </c>
    </row>
    <row r="206" spans="1:20" x14ac:dyDescent="0.35">
      <c r="A206" s="13">
        <v>214608230</v>
      </c>
      <c r="B206" s="8" t="s">
        <v>19</v>
      </c>
      <c r="C206" s="9">
        <f t="shared" si="21"/>
        <v>3.75</v>
      </c>
      <c r="D206" s="14" t="s">
        <v>101</v>
      </c>
      <c r="E206" s="14" t="s">
        <v>28</v>
      </c>
      <c r="F206" s="14" t="s">
        <v>33</v>
      </c>
      <c r="G206" s="14">
        <v>45000</v>
      </c>
      <c r="H206" s="14">
        <v>11</v>
      </c>
      <c r="I206" s="14">
        <v>17.5</v>
      </c>
      <c r="J206" s="14">
        <v>46000</v>
      </c>
      <c r="K206" s="14">
        <v>8.5</v>
      </c>
      <c r="L206" s="14">
        <v>38000</v>
      </c>
      <c r="M206" s="14">
        <v>32400</v>
      </c>
      <c r="N206" s="11">
        <f t="shared" si="22"/>
        <v>0.70434782608695656</v>
      </c>
      <c r="O206" s="14">
        <v>1.95</v>
      </c>
      <c r="P206" s="11">
        <f t="shared" si="23"/>
        <v>0.82608695652173914</v>
      </c>
      <c r="Q206" s="11" t="str">
        <f t="shared" si="27"/>
        <v>Path A</v>
      </c>
      <c r="R206" s="11" t="str">
        <f t="shared" si="24"/>
        <v>Path B</v>
      </c>
      <c r="S206" s="12">
        <f t="shared" si="25"/>
        <v>1875</v>
      </c>
      <c r="T206" s="10" t="str">
        <f t="shared" si="26"/>
        <v>YES</v>
      </c>
    </row>
    <row r="207" spans="1:20" x14ac:dyDescent="0.35">
      <c r="A207" s="8">
        <v>214608231</v>
      </c>
      <c r="B207" s="8" t="s">
        <v>19</v>
      </c>
      <c r="C207" s="9">
        <f t="shared" si="21"/>
        <v>3.6666666666666665</v>
      </c>
      <c r="D207" s="10" t="s">
        <v>101</v>
      </c>
      <c r="E207" s="10" t="s">
        <v>28</v>
      </c>
      <c r="F207" s="10" t="s">
        <v>42</v>
      </c>
      <c r="G207" s="10">
        <v>44000</v>
      </c>
      <c r="H207" s="10">
        <v>11</v>
      </c>
      <c r="I207" s="10">
        <v>17</v>
      </c>
      <c r="J207" s="10">
        <v>45000</v>
      </c>
      <c r="K207" s="10">
        <v>8.5</v>
      </c>
      <c r="L207" s="10">
        <v>37000</v>
      </c>
      <c r="M207" s="10">
        <v>32400</v>
      </c>
      <c r="N207" s="11">
        <f t="shared" si="22"/>
        <v>0.72</v>
      </c>
      <c r="O207" s="10">
        <v>1.95</v>
      </c>
      <c r="P207" s="11">
        <f t="shared" si="23"/>
        <v>0.82222222222222219</v>
      </c>
      <c r="Q207" s="11" t="str">
        <f t="shared" si="27"/>
        <v>Path A</v>
      </c>
      <c r="R207" s="11" t="str">
        <f t="shared" si="24"/>
        <v>Path B</v>
      </c>
      <c r="S207" s="12">
        <f t="shared" si="25"/>
        <v>1833.3333333333333</v>
      </c>
      <c r="T207" s="10" t="str">
        <f t="shared" si="26"/>
        <v>YES</v>
      </c>
    </row>
    <row r="208" spans="1:20" x14ac:dyDescent="0.35">
      <c r="A208" s="13">
        <v>214608232</v>
      </c>
      <c r="B208" s="8" t="s">
        <v>19</v>
      </c>
      <c r="C208" s="9">
        <f t="shared" si="21"/>
        <v>4.333333333333333</v>
      </c>
      <c r="D208" s="14" t="s">
        <v>101</v>
      </c>
      <c r="E208" s="14" t="s">
        <v>30</v>
      </c>
      <c r="F208" s="14" t="s">
        <v>34</v>
      </c>
      <c r="G208" s="14">
        <v>52000</v>
      </c>
      <c r="H208" s="14">
        <v>10</v>
      </c>
      <c r="I208" s="14">
        <v>16.5</v>
      </c>
      <c r="J208" s="14">
        <v>54000</v>
      </c>
      <c r="K208" s="14">
        <v>8.5</v>
      </c>
      <c r="L208" s="14">
        <v>41000</v>
      </c>
      <c r="M208" s="14">
        <v>37800</v>
      </c>
      <c r="N208" s="11">
        <f t="shared" si="22"/>
        <v>0.7</v>
      </c>
      <c r="O208" s="14">
        <v>1.9</v>
      </c>
      <c r="P208" s="11">
        <f t="shared" si="23"/>
        <v>0.7592592592592593</v>
      </c>
      <c r="Q208" s="11" t="str">
        <f t="shared" si="27"/>
        <v>Path A</v>
      </c>
      <c r="R208" s="11" t="str">
        <f t="shared" si="24"/>
        <v>No</v>
      </c>
      <c r="S208" s="12">
        <f t="shared" si="25"/>
        <v>2166.6666666666665</v>
      </c>
      <c r="T208" s="10" t="str">
        <f t="shared" si="26"/>
        <v>YES</v>
      </c>
    </row>
    <row r="209" spans="1:20" x14ac:dyDescent="0.35">
      <c r="A209" s="8">
        <v>214608233</v>
      </c>
      <c r="B209" s="8" t="s">
        <v>19</v>
      </c>
      <c r="C209" s="9">
        <f t="shared" si="21"/>
        <v>4.333333333333333</v>
      </c>
      <c r="D209" s="10" t="s">
        <v>101</v>
      </c>
      <c r="E209" s="10" t="s">
        <v>30</v>
      </c>
      <c r="F209" s="10" t="s">
        <v>43</v>
      </c>
      <c r="G209" s="10">
        <v>52000</v>
      </c>
      <c r="H209" s="10">
        <v>10</v>
      </c>
      <c r="I209" s="10">
        <v>16.5</v>
      </c>
      <c r="J209" s="10">
        <v>54000</v>
      </c>
      <c r="K209" s="10">
        <v>8.5</v>
      </c>
      <c r="L209" s="10">
        <v>41000</v>
      </c>
      <c r="M209" s="10">
        <v>37800</v>
      </c>
      <c r="N209" s="11">
        <f t="shared" si="22"/>
        <v>0.7</v>
      </c>
      <c r="O209" s="10">
        <v>1.9</v>
      </c>
      <c r="P209" s="11">
        <f t="shared" si="23"/>
        <v>0.7592592592592593</v>
      </c>
      <c r="Q209" s="11" t="str">
        <f t="shared" si="27"/>
        <v>Path A</v>
      </c>
      <c r="R209" s="11" t="str">
        <f t="shared" si="24"/>
        <v>No</v>
      </c>
      <c r="S209" s="12">
        <f t="shared" si="25"/>
        <v>2166.6666666666665</v>
      </c>
      <c r="T209" s="10" t="str">
        <f t="shared" si="26"/>
        <v>YES</v>
      </c>
    </row>
    <row r="210" spans="1:20" x14ac:dyDescent="0.35">
      <c r="A210" s="13">
        <v>214608234</v>
      </c>
      <c r="B210" s="8" t="s">
        <v>19</v>
      </c>
      <c r="C210" s="9">
        <f t="shared" si="21"/>
        <v>3.75</v>
      </c>
      <c r="D210" s="14" t="s">
        <v>22</v>
      </c>
      <c r="E210" s="14" t="s">
        <v>103</v>
      </c>
      <c r="F210" s="14"/>
      <c r="G210" s="14">
        <v>45000</v>
      </c>
      <c r="H210" s="14">
        <v>11.2</v>
      </c>
      <c r="I210" s="14">
        <v>17</v>
      </c>
      <c r="J210" s="14">
        <v>47000</v>
      </c>
      <c r="K210" s="14">
        <v>8.5</v>
      </c>
      <c r="L210" s="14">
        <v>32000</v>
      </c>
      <c r="M210" s="14">
        <v>34400</v>
      </c>
      <c r="N210" s="11">
        <f t="shared" si="22"/>
        <v>0.73191489361702122</v>
      </c>
      <c r="O210" s="14">
        <v>2</v>
      </c>
      <c r="P210" s="11">
        <f t="shared" si="23"/>
        <v>0.68085106382978722</v>
      </c>
      <c r="Q210" s="11" t="str">
        <f t="shared" si="27"/>
        <v>Path A</v>
      </c>
      <c r="R210" s="11" t="str">
        <f t="shared" si="24"/>
        <v>Path B</v>
      </c>
      <c r="S210" s="12">
        <f t="shared" si="25"/>
        <v>1875</v>
      </c>
      <c r="T210" s="10" t="str">
        <f t="shared" si="26"/>
        <v>YES</v>
      </c>
    </row>
    <row r="211" spans="1:20" x14ac:dyDescent="0.35">
      <c r="A211" s="8">
        <v>214608235</v>
      </c>
      <c r="B211" s="8" t="s">
        <v>19</v>
      </c>
      <c r="C211" s="9">
        <f t="shared" si="21"/>
        <v>4.5</v>
      </c>
      <c r="D211" s="10" t="s">
        <v>22</v>
      </c>
      <c r="E211" s="10" t="s">
        <v>104</v>
      </c>
      <c r="F211" s="10"/>
      <c r="G211" s="10">
        <v>54000</v>
      </c>
      <c r="H211" s="10">
        <v>10</v>
      </c>
      <c r="I211" s="10">
        <v>16</v>
      </c>
      <c r="J211" s="10">
        <v>54000</v>
      </c>
      <c r="K211" s="10">
        <v>8.5</v>
      </c>
      <c r="L211" s="10">
        <v>35600</v>
      </c>
      <c r="M211" s="10">
        <v>38500</v>
      </c>
      <c r="N211" s="11">
        <f t="shared" si="22"/>
        <v>0.71296296296296291</v>
      </c>
      <c r="O211" s="10">
        <v>1.9</v>
      </c>
      <c r="P211" s="11">
        <f t="shared" si="23"/>
        <v>0.65925925925925921</v>
      </c>
      <c r="Q211" s="11" t="str">
        <f t="shared" si="27"/>
        <v>Path A</v>
      </c>
      <c r="R211" s="11" t="str">
        <f t="shared" si="24"/>
        <v>No</v>
      </c>
      <c r="S211" s="12">
        <f t="shared" si="25"/>
        <v>2250</v>
      </c>
      <c r="T211" s="10" t="str">
        <f t="shared" si="26"/>
        <v>YES</v>
      </c>
    </row>
    <row r="212" spans="1:20" x14ac:dyDescent="0.35">
      <c r="A212" s="13">
        <v>214608236</v>
      </c>
      <c r="B212" s="8" t="s">
        <v>19</v>
      </c>
      <c r="C212" s="9">
        <f t="shared" si="21"/>
        <v>2.85</v>
      </c>
      <c r="D212" s="14" t="s">
        <v>99</v>
      </c>
      <c r="E212" s="14" t="s">
        <v>21</v>
      </c>
      <c r="F212" s="14"/>
      <c r="G212" s="14">
        <v>34200</v>
      </c>
      <c r="H212" s="14">
        <v>11.2</v>
      </c>
      <c r="I212" s="14">
        <v>17</v>
      </c>
      <c r="J212" s="14">
        <v>36000</v>
      </c>
      <c r="K212" s="14">
        <v>8.8000000000000007</v>
      </c>
      <c r="L212" s="14">
        <v>27600</v>
      </c>
      <c r="M212" s="14">
        <v>25200</v>
      </c>
      <c r="N212" s="11">
        <f t="shared" si="22"/>
        <v>0.7</v>
      </c>
      <c r="O212" s="14">
        <v>1.9</v>
      </c>
      <c r="P212" s="11">
        <f t="shared" si="23"/>
        <v>0.76666666666666672</v>
      </c>
      <c r="Q212" s="11" t="str">
        <f t="shared" si="27"/>
        <v>Path A</v>
      </c>
      <c r="R212" s="11" t="str">
        <f t="shared" si="24"/>
        <v>Path B</v>
      </c>
      <c r="S212" s="12">
        <f t="shared" si="25"/>
        <v>1425</v>
      </c>
      <c r="T212" s="10" t="str">
        <f t="shared" si="26"/>
        <v>YES</v>
      </c>
    </row>
    <row r="213" spans="1:20" x14ac:dyDescent="0.35">
      <c r="A213" s="8">
        <v>214608237</v>
      </c>
      <c r="B213" s="8" t="s">
        <v>19</v>
      </c>
      <c r="C213" s="9">
        <f t="shared" si="21"/>
        <v>4.5</v>
      </c>
      <c r="D213" s="10" t="s">
        <v>101</v>
      </c>
      <c r="E213" s="10" t="s">
        <v>23</v>
      </c>
      <c r="F213" s="10"/>
      <c r="G213" s="10">
        <v>54000</v>
      </c>
      <c r="H213" s="10">
        <v>10</v>
      </c>
      <c r="I213" s="10">
        <v>16</v>
      </c>
      <c r="J213" s="10">
        <v>55000</v>
      </c>
      <c r="K213" s="10">
        <v>8.8000000000000007</v>
      </c>
      <c r="L213" s="10">
        <v>42000</v>
      </c>
      <c r="M213" s="10">
        <v>38500</v>
      </c>
      <c r="N213" s="11">
        <f t="shared" si="22"/>
        <v>0.7</v>
      </c>
      <c r="O213" s="10">
        <v>1.9</v>
      </c>
      <c r="P213" s="11">
        <f t="shared" si="23"/>
        <v>0.76363636363636367</v>
      </c>
      <c r="Q213" s="11" t="str">
        <f t="shared" si="27"/>
        <v>Path A</v>
      </c>
      <c r="R213" s="11" t="str">
        <f t="shared" si="24"/>
        <v>No</v>
      </c>
      <c r="S213" s="12">
        <f t="shared" si="25"/>
        <v>2250</v>
      </c>
      <c r="T213" s="10" t="str">
        <f t="shared" si="26"/>
        <v>YES</v>
      </c>
    </row>
    <row r="214" spans="1:20" x14ac:dyDescent="0.35">
      <c r="A214" s="13">
        <v>214660170</v>
      </c>
      <c r="B214" s="8" t="s">
        <v>19</v>
      </c>
      <c r="C214" s="9">
        <f t="shared" si="21"/>
        <v>2.8333333333333335</v>
      </c>
      <c r="D214" s="14" t="s">
        <v>99</v>
      </c>
      <c r="E214" s="14" t="s">
        <v>79</v>
      </c>
      <c r="F214" s="14"/>
      <c r="G214" s="14">
        <v>34000</v>
      </c>
      <c r="H214" s="14">
        <v>10.8</v>
      </c>
      <c r="I214" s="14">
        <v>18.5</v>
      </c>
      <c r="J214" s="14">
        <v>35000</v>
      </c>
      <c r="K214" s="14">
        <v>9.1</v>
      </c>
      <c r="L214" s="14">
        <v>27000</v>
      </c>
      <c r="M214" s="14">
        <v>24600</v>
      </c>
      <c r="N214" s="11">
        <f t="shared" si="22"/>
        <v>0.70285714285714285</v>
      </c>
      <c r="O214" s="14">
        <v>2</v>
      </c>
      <c r="P214" s="11">
        <f t="shared" si="23"/>
        <v>0.77142857142857146</v>
      </c>
      <c r="Q214" s="11" t="str">
        <f t="shared" si="27"/>
        <v>Path A</v>
      </c>
      <c r="R214" s="11" t="str">
        <f t="shared" si="24"/>
        <v>No</v>
      </c>
      <c r="S214" s="12">
        <f t="shared" si="25"/>
        <v>1416.6666666666667</v>
      </c>
      <c r="T214" s="10" t="str">
        <f t="shared" si="26"/>
        <v>YES</v>
      </c>
    </row>
    <row r="215" spans="1:20" x14ac:dyDescent="0.35">
      <c r="A215" s="8">
        <v>214660171</v>
      </c>
      <c r="B215" s="8" t="s">
        <v>19</v>
      </c>
      <c r="C215" s="9">
        <f t="shared" si="21"/>
        <v>4.375</v>
      </c>
      <c r="D215" s="10" t="s">
        <v>101</v>
      </c>
      <c r="E215" s="10" t="s">
        <v>84</v>
      </c>
      <c r="F215" s="10"/>
      <c r="G215" s="10">
        <v>52500</v>
      </c>
      <c r="H215" s="10">
        <v>10</v>
      </c>
      <c r="I215" s="10">
        <v>17.5</v>
      </c>
      <c r="J215" s="10">
        <v>55000</v>
      </c>
      <c r="K215" s="10">
        <v>9</v>
      </c>
      <c r="L215" s="10">
        <v>42000</v>
      </c>
      <c r="M215" s="10">
        <v>38500</v>
      </c>
      <c r="N215" s="11">
        <f t="shared" si="22"/>
        <v>0.7</v>
      </c>
      <c r="O215" s="10">
        <v>1.9</v>
      </c>
      <c r="P215" s="11">
        <f t="shared" si="23"/>
        <v>0.76363636363636367</v>
      </c>
      <c r="Q215" s="11" t="str">
        <f t="shared" si="27"/>
        <v>Path A</v>
      </c>
      <c r="R215" s="11" t="str">
        <f t="shared" si="24"/>
        <v>No</v>
      </c>
      <c r="S215" s="12">
        <f t="shared" si="25"/>
        <v>2187.5</v>
      </c>
      <c r="T215" s="10" t="str">
        <f t="shared" si="26"/>
        <v>YES</v>
      </c>
    </row>
    <row r="216" spans="1:20" x14ac:dyDescent="0.35">
      <c r="A216" s="13">
        <v>214660172</v>
      </c>
      <c r="B216" s="8" t="s">
        <v>19</v>
      </c>
      <c r="C216" s="9">
        <f t="shared" si="21"/>
        <v>1.9</v>
      </c>
      <c r="D216" s="14" t="s">
        <v>99</v>
      </c>
      <c r="E216" s="14" t="s">
        <v>90</v>
      </c>
      <c r="F216" s="14"/>
      <c r="G216" s="14">
        <v>22800</v>
      </c>
      <c r="H216" s="14">
        <v>11</v>
      </c>
      <c r="I216" s="14">
        <v>14.8</v>
      </c>
      <c r="J216" s="14">
        <v>23000</v>
      </c>
      <c r="K216" s="14">
        <v>8.5</v>
      </c>
      <c r="L216" s="14">
        <v>21000</v>
      </c>
      <c r="M216" s="14">
        <v>18600</v>
      </c>
      <c r="N216" s="11">
        <f t="shared" si="22"/>
        <v>0.80869565217391304</v>
      </c>
      <c r="O216" s="14">
        <v>2</v>
      </c>
      <c r="P216" s="11">
        <f t="shared" si="23"/>
        <v>0.91304347826086951</v>
      </c>
      <c r="Q216" s="11" t="str">
        <f t="shared" si="27"/>
        <v>No</v>
      </c>
      <c r="R216" s="11" t="str">
        <f t="shared" si="24"/>
        <v>No</v>
      </c>
      <c r="S216" s="12" t="str">
        <f t="shared" si="25"/>
        <v>$0.00</v>
      </c>
      <c r="T216" s="10" t="str">
        <f t="shared" si="26"/>
        <v>NO</v>
      </c>
    </row>
    <row r="217" spans="1:20" x14ac:dyDescent="0.35">
      <c r="A217" s="8">
        <v>214660173</v>
      </c>
      <c r="B217" s="8" t="s">
        <v>19</v>
      </c>
      <c r="C217" s="9">
        <f t="shared" si="21"/>
        <v>1.9</v>
      </c>
      <c r="D217" s="10" t="s">
        <v>99</v>
      </c>
      <c r="E217" s="10" t="s">
        <v>90</v>
      </c>
      <c r="F217" s="10" t="s">
        <v>32</v>
      </c>
      <c r="G217" s="10">
        <v>22800</v>
      </c>
      <c r="H217" s="10">
        <v>12.5</v>
      </c>
      <c r="I217" s="10">
        <v>18</v>
      </c>
      <c r="J217" s="10">
        <v>24000</v>
      </c>
      <c r="K217" s="10">
        <v>8.8000000000000007</v>
      </c>
      <c r="L217" s="10">
        <v>23600</v>
      </c>
      <c r="M217" s="10">
        <v>19200</v>
      </c>
      <c r="N217" s="11">
        <f t="shared" si="22"/>
        <v>0.8</v>
      </c>
      <c r="O217" s="10">
        <v>2.1</v>
      </c>
      <c r="P217" s="11">
        <f t="shared" si="23"/>
        <v>0.98333333333333328</v>
      </c>
      <c r="Q217" s="11" t="str">
        <f t="shared" si="27"/>
        <v>Path A</v>
      </c>
      <c r="R217" s="11" t="str">
        <f t="shared" si="24"/>
        <v>Path B</v>
      </c>
      <c r="S217" s="12">
        <f t="shared" si="25"/>
        <v>950</v>
      </c>
      <c r="T217" s="10" t="str">
        <f t="shared" si="26"/>
        <v>YES</v>
      </c>
    </row>
    <row r="218" spans="1:20" x14ac:dyDescent="0.35">
      <c r="A218" s="13">
        <v>214660174</v>
      </c>
      <c r="B218" s="8" t="s">
        <v>19</v>
      </c>
      <c r="C218" s="9">
        <f t="shared" si="21"/>
        <v>1.9</v>
      </c>
      <c r="D218" s="14" t="s">
        <v>99</v>
      </c>
      <c r="E218" s="14" t="s">
        <v>90</v>
      </c>
      <c r="F218" s="14" t="s">
        <v>35</v>
      </c>
      <c r="G218" s="14">
        <v>22800</v>
      </c>
      <c r="H218" s="14">
        <v>12.5</v>
      </c>
      <c r="I218" s="14">
        <v>18</v>
      </c>
      <c r="J218" s="14">
        <v>24000</v>
      </c>
      <c r="K218" s="14">
        <v>8.8000000000000007</v>
      </c>
      <c r="L218" s="14">
        <v>23600</v>
      </c>
      <c r="M218" s="14">
        <v>19200</v>
      </c>
      <c r="N218" s="11">
        <f t="shared" si="22"/>
        <v>0.8</v>
      </c>
      <c r="O218" s="14">
        <v>2.1</v>
      </c>
      <c r="P218" s="11">
        <f t="shared" si="23"/>
        <v>0.98333333333333328</v>
      </c>
      <c r="Q218" s="11" t="str">
        <f t="shared" si="27"/>
        <v>Path A</v>
      </c>
      <c r="R218" s="11" t="str">
        <f t="shared" si="24"/>
        <v>Path B</v>
      </c>
      <c r="S218" s="12">
        <f t="shared" si="25"/>
        <v>950</v>
      </c>
      <c r="T218" s="10" t="str">
        <f t="shared" si="26"/>
        <v>YES</v>
      </c>
    </row>
    <row r="219" spans="1:20" x14ac:dyDescent="0.35">
      <c r="A219" s="8">
        <v>214660175</v>
      </c>
      <c r="B219" s="8" t="s">
        <v>19</v>
      </c>
      <c r="C219" s="9">
        <f t="shared" si="21"/>
        <v>2.6666666666666665</v>
      </c>
      <c r="D219" s="10" t="s">
        <v>99</v>
      </c>
      <c r="E219" s="10" t="s">
        <v>91</v>
      </c>
      <c r="F219" s="10" t="s">
        <v>32</v>
      </c>
      <c r="G219" s="10">
        <v>32000</v>
      </c>
      <c r="H219" s="10">
        <v>11.2</v>
      </c>
      <c r="I219" s="10">
        <v>17</v>
      </c>
      <c r="J219" s="10">
        <v>34600</v>
      </c>
      <c r="K219" s="10">
        <v>8.8000000000000007</v>
      </c>
      <c r="L219" s="10">
        <v>27600</v>
      </c>
      <c r="M219" s="10">
        <v>24400</v>
      </c>
      <c r="N219" s="11">
        <f t="shared" si="22"/>
        <v>0.7052023121387283</v>
      </c>
      <c r="O219" s="10">
        <v>1.95</v>
      </c>
      <c r="P219" s="11">
        <f t="shared" si="23"/>
        <v>0.79768786127167635</v>
      </c>
      <c r="Q219" s="11" t="str">
        <f t="shared" si="27"/>
        <v>Path A</v>
      </c>
      <c r="R219" s="11" t="str">
        <f t="shared" si="24"/>
        <v>Path B</v>
      </c>
      <c r="S219" s="12">
        <f t="shared" si="25"/>
        <v>1333.3333333333333</v>
      </c>
      <c r="T219" s="10" t="str">
        <f t="shared" si="26"/>
        <v>YES</v>
      </c>
    </row>
    <row r="220" spans="1:20" x14ac:dyDescent="0.35">
      <c r="A220" s="13">
        <v>214660176</v>
      </c>
      <c r="B220" s="8" t="s">
        <v>19</v>
      </c>
      <c r="C220" s="9">
        <f t="shared" si="21"/>
        <v>2.6666666666666665</v>
      </c>
      <c r="D220" s="14" t="s">
        <v>99</v>
      </c>
      <c r="E220" s="14" t="s">
        <v>91</v>
      </c>
      <c r="F220" s="14" t="s">
        <v>35</v>
      </c>
      <c r="G220" s="14">
        <v>32000</v>
      </c>
      <c r="H220" s="14">
        <v>11.2</v>
      </c>
      <c r="I220" s="14">
        <v>17</v>
      </c>
      <c r="J220" s="14">
        <v>34600</v>
      </c>
      <c r="K220" s="14">
        <v>8.8000000000000007</v>
      </c>
      <c r="L220" s="14">
        <v>27600</v>
      </c>
      <c r="M220" s="14">
        <v>24400</v>
      </c>
      <c r="N220" s="11">
        <f t="shared" si="22"/>
        <v>0.7052023121387283</v>
      </c>
      <c r="O220" s="14">
        <v>1.95</v>
      </c>
      <c r="P220" s="11">
        <f t="shared" si="23"/>
        <v>0.79768786127167635</v>
      </c>
      <c r="Q220" s="11" t="str">
        <f t="shared" si="27"/>
        <v>Path A</v>
      </c>
      <c r="R220" s="11" t="str">
        <f t="shared" si="24"/>
        <v>Path B</v>
      </c>
      <c r="S220" s="12">
        <f t="shared" si="25"/>
        <v>1333.3333333333333</v>
      </c>
      <c r="T220" s="10" t="str">
        <f t="shared" si="26"/>
        <v>YES</v>
      </c>
    </row>
    <row r="221" spans="1:20" x14ac:dyDescent="0.35">
      <c r="A221" s="8">
        <v>214660177</v>
      </c>
      <c r="B221" s="8" t="s">
        <v>19</v>
      </c>
      <c r="C221" s="9">
        <f t="shared" si="21"/>
        <v>2.75</v>
      </c>
      <c r="D221" s="10" t="s">
        <v>99</v>
      </c>
      <c r="E221" s="10" t="s">
        <v>92</v>
      </c>
      <c r="F221" s="10" t="s">
        <v>42</v>
      </c>
      <c r="G221" s="10">
        <v>33000</v>
      </c>
      <c r="H221" s="10">
        <v>11</v>
      </c>
      <c r="I221" s="10">
        <v>18</v>
      </c>
      <c r="J221" s="10">
        <v>34600</v>
      </c>
      <c r="K221" s="10">
        <v>8.8000000000000007</v>
      </c>
      <c r="L221" s="10">
        <v>27600</v>
      </c>
      <c r="M221" s="10">
        <v>24400</v>
      </c>
      <c r="N221" s="11">
        <f t="shared" si="22"/>
        <v>0.7052023121387283</v>
      </c>
      <c r="O221" s="10">
        <v>1.95</v>
      </c>
      <c r="P221" s="11">
        <f t="shared" si="23"/>
        <v>0.79768786127167635</v>
      </c>
      <c r="Q221" s="11" t="str">
        <f t="shared" si="27"/>
        <v>Path A</v>
      </c>
      <c r="R221" s="11" t="str">
        <f t="shared" si="24"/>
        <v>Path B</v>
      </c>
      <c r="S221" s="12">
        <f t="shared" si="25"/>
        <v>1375</v>
      </c>
      <c r="T221" s="10" t="str">
        <f t="shared" si="26"/>
        <v>YES</v>
      </c>
    </row>
    <row r="222" spans="1:20" x14ac:dyDescent="0.35">
      <c r="A222" s="13">
        <v>214660178</v>
      </c>
      <c r="B222" s="8" t="s">
        <v>19</v>
      </c>
      <c r="C222" s="9">
        <f t="shared" si="21"/>
        <v>2.75</v>
      </c>
      <c r="D222" s="14" t="s">
        <v>101</v>
      </c>
      <c r="E222" s="14" t="s">
        <v>91</v>
      </c>
      <c r="F222" s="14" t="s">
        <v>32</v>
      </c>
      <c r="G222" s="14">
        <v>33000</v>
      </c>
      <c r="H222" s="14">
        <v>11.7</v>
      </c>
      <c r="I222" s="14">
        <v>17.5</v>
      </c>
      <c r="J222" s="14">
        <v>35000</v>
      </c>
      <c r="K222" s="14">
        <v>8.8000000000000007</v>
      </c>
      <c r="L222" s="14">
        <v>28000</v>
      </c>
      <c r="M222" s="14">
        <v>27000</v>
      </c>
      <c r="N222" s="11">
        <f t="shared" si="22"/>
        <v>0.77142857142857146</v>
      </c>
      <c r="O222" s="14">
        <v>2.1</v>
      </c>
      <c r="P222" s="11">
        <f t="shared" si="23"/>
        <v>0.8</v>
      </c>
      <c r="Q222" s="11" t="str">
        <f t="shared" si="27"/>
        <v>Path A</v>
      </c>
      <c r="R222" s="11" t="str">
        <f t="shared" si="24"/>
        <v>Path B</v>
      </c>
      <c r="S222" s="12">
        <f t="shared" si="25"/>
        <v>1375</v>
      </c>
      <c r="T222" s="10" t="str">
        <f t="shared" si="26"/>
        <v>YES</v>
      </c>
    </row>
    <row r="223" spans="1:20" x14ac:dyDescent="0.35">
      <c r="A223" s="8">
        <v>214660179</v>
      </c>
      <c r="B223" s="8" t="s">
        <v>19</v>
      </c>
      <c r="C223" s="9">
        <f t="shared" si="21"/>
        <v>2.75</v>
      </c>
      <c r="D223" s="10" t="s">
        <v>101</v>
      </c>
      <c r="E223" s="10" t="s">
        <v>91</v>
      </c>
      <c r="F223" s="10" t="s">
        <v>35</v>
      </c>
      <c r="G223" s="10">
        <v>33000</v>
      </c>
      <c r="H223" s="10">
        <v>11.7</v>
      </c>
      <c r="I223" s="10">
        <v>17.5</v>
      </c>
      <c r="J223" s="10">
        <v>35000</v>
      </c>
      <c r="K223" s="10">
        <v>8.8000000000000007</v>
      </c>
      <c r="L223" s="10">
        <v>28000</v>
      </c>
      <c r="M223" s="10">
        <v>27000</v>
      </c>
      <c r="N223" s="11">
        <f t="shared" si="22"/>
        <v>0.77142857142857146</v>
      </c>
      <c r="O223" s="10">
        <v>2.1</v>
      </c>
      <c r="P223" s="11">
        <f t="shared" si="23"/>
        <v>0.8</v>
      </c>
      <c r="Q223" s="11" t="str">
        <f t="shared" si="27"/>
        <v>Path A</v>
      </c>
      <c r="R223" s="11" t="str">
        <f t="shared" si="24"/>
        <v>Path B</v>
      </c>
      <c r="S223" s="12">
        <f t="shared" si="25"/>
        <v>1375</v>
      </c>
      <c r="T223" s="10" t="str">
        <f t="shared" si="26"/>
        <v>YES</v>
      </c>
    </row>
    <row r="224" spans="1:20" x14ac:dyDescent="0.35">
      <c r="A224" s="13">
        <v>214660180</v>
      </c>
      <c r="B224" s="8" t="s">
        <v>19</v>
      </c>
      <c r="C224" s="9">
        <f t="shared" si="21"/>
        <v>3.75</v>
      </c>
      <c r="D224" s="14" t="s">
        <v>101</v>
      </c>
      <c r="E224" s="14" t="s">
        <v>92</v>
      </c>
      <c r="F224" s="14" t="s">
        <v>33</v>
      </c>
      <c r="G224" s="14">
        <v>45000</v>
      </c>
      <c r="H224" s="14">
        <v>11</v>
      </c>
      <c r="I224" s="14">
        <v>17.5</v>
      </c>
      <c r="J224" s="14">
        <v>46000</v>
      </c>
      <c r="K224" s="14">
        <v>8.5</v>
      </c>
      <c r="L224" s="14">
        <v>38000</v>
      </c>
      <c r="M224" s="14">
        <v>32400</v>
      </c>
      <c r="N224" s="11">
        <f t="shared" si="22"/>
        <v>0.70434782608695656</v>
      </c>
      <c r="O224" s="14">
        <v>1.95</v>
      </c>
      <c r="P224" s="11">
        <f t="shared" si="23"/>
        <v>0.82608695652173914</v>
      </c>
      <c r="Q224" s="11" t="str">
        <f t="shared" si="27"/>
        <v>Path A</v>
      </c>
      <c r="R224" s="11" t="str">
        <f t="shared" si="24"/>
        <v>Path B</v>
      </c>
      <c r="S224" s="12">
        <f t="shared" si="25"/>
        <v>1875</v>
      </c>
      <c r="T224" s="10" t="str">
        <f t="shared" si="26"/>
        <v>YES</v>
      </c>
    </row>
    <row r="225" spans="1:20" x14ac:dyDescent="0.35">
      <c r="A225" s="8">
        <v>214660181</v>
      </c>
      <c r="B225" s="8" t="s">
        <v>19</v>
      </c>
      <c r="C225" s="9">
        <f t="shared" si="21"/>
        <v>3.6666666666666665</v>
      </c>
      <c r="D225" s="10" t="s">
        <v>101</v>
      </c>
      <c r="E225" s="10" t="s">
        <v>92</v>
      </c>
      <c r="F225" s="10" t="s">
        <v>42</v>
      </c>
      <c r="G225" s="10">
        <v>44000</v>
      </c>
      <c r="H225" s="10">
        <v>11</v>
      </c>
      <c r="I225" s="10">
        <v>17</v>
      </c>
      <c r="J225" s="10">
        <v>45000</v>
      </c>
      <c r="K225" s="10">
        <v>8.5</v>
      </c>
      <c r="L225" s="10">
        <v>37000</v>
      </c>
      <c r="M225" s="10">
        <v>32000</v>
      </c>
      <c r="N225" s="11">
        <f t="shared" si="22"/>
        <v>0.71111111111111114</v>
      </c>
      <c r="O225" s="10">
        <v>1.9</v>
      </c>
      <c r="P225" s="11">
        <f t="shared" si="23"/>
        <v>0.82222222222222219</v>
      </c>
      <c r="Q225" s="11" t="str">
        <f t="shared" si="27"/>
        <v>Path A</v>
      </c>
      <c r="R225" s="11" t="str">
        <f t="shared" si="24"/>
        <v>Path B</v>
      </c>
      <c r="S225" s="12">
        <f t="shared" si="25"/>
        <v>1833.3333333333333</v>
      </c>
      <c r="T225" s="10" t="str">
        <f t="shared" si="26"/>
        <v>YES</v>
      </c>
    </row>
    <row r="226" spans="1:20" x14ac:dyDescent="0.35">
      <c r="A226" s="13">
        <v>214660182</v>
      </c>
      <c r="B226" s="8" t="s">
        <v>19</v>
      </c>
      <c r="C226" s="9">
        <f t="shared" si="21"/>
        <v>4.333333333333333</v>
      </c>
      <c r="D226" s="14" t="s">
        <v>101</v>
      </c>
      <c r="E226" s="14" t="s">
        <v>93</v>
      </c>
      <c r="F226" s="14" t="s">
        <v>33</v>
      </c>
      <c r="G226" s="14">
        <v>52000</v>
      </c>
      <c r="H226" s="14">
        <v>10</v>
      </c>
      <c r="I226" s="14">
        <v>16.5</v>
      </c>
      <c r="J226" s="14">
        <v>54000</v>
      </c>
      <c r="K226" s="14">
        <v>8.5</v>
      </c>
      <c r="L226" s="14">
        <v>41000</v>
      </c>
      <c r="M226" s="14">
        <v>37800</v>
      </c>
      <c r="N226" s="11">
        <f t="shared" si="22"/>
        <v>0.7</v>
      </c>
      <c r="O226" s="14">
        <v>1.9</v>
      </c>
      <c r="P226" s="11">
        <f t="shared" si="23"/>
        <v>0.7592592592592593</v>
      </c>
      <c r="Q226" s="11" t="str">
        <f t="shared" si="27"/>
        <v>Path A</v>
      </c>
      <c r="R226" s="11" t="str">
        <f t="shared" si="24"/>
        <v>No</v>
      </c>
      <c r="S226" s="12">
        <f t="shared" si="25"/>
        <v>2166.6666666666665</v>
      </c>
      <c r="T226" s="10" t="str">
        <f t="shared" si="26"/>
        <v>YES</v>
      </c>
    </row>
    <row r="227" spans="1:20" x14ac:dyDescent="0.35">
      <c r="A227" s="8">
        <v>214660183</v>
      </c>
      <c r="B227" s="8" t="s">
        <v>19</v>
      </c>
      <c r="C227" s="9">
        <f t="shared" si="21"/>
        <v>4.333333333333333</v>
      </c>
      <c r="D227" s="10" t="s">
        <v>101</v>
      </c>
      <c r="E227" s="10" t="s">
        <v>93</v>
      </c>
      <c r="F227" s="10" t="s">
        <v>34</v>
      </c>
      <c r="G227" s="10">
        <v>52000</v>
      </c>
      <c r="H227" s="10">
        <v>10</v>
      </c>
      <c r="I227" s="10">
        <v>16.5</v>
      </c>
      <c r="J227" s="10">
        <v>54000</v>
      </c>
      <c r="K227" s="10">
        <v>8.5</v>
      </c>
      <c r="L227" s="10">
        <v>41000</v>
      </c>
      <c r="M227" s="10">
        <v>37800</v>
      </c>
      <c r="N227" s="11">
        <f t="shared" si="22"/>
        <v>0.7</v>
      </c>
      <c r="O227" s="10">
        <v>1.9</v>
      </c>
      <c r="P227" s="11">
        <f t="shared" si="23"/>
        <v>0.7592592592592593</v>
      </c>
      <c r="Q227" s="11" t="str">
        <f t="shared" si="27"/>
        <v>Path A</v>
      </c>
      <c r="R227" s="11" t="str">
        <f t="shared" si="24"/>
        <v>No</v>
      </c>
      <c r="S227" s="12">
        <f t="shared" si="25"/>
        <v>2166.6666666666665</v>
      </c>
      <c r="T227" s="10" t="str">
        <f t="shared" si="26"/>
        <v>YES</v>
      </c>
    </row>
    <row r="228" spans="1:20" x14ac:dyDescent="0.35">
      <c r="A228" s="13">
        <v>214660184</v>
      </c>
      <c r="B228" s="8" t="s">
        <v>19</v>
      </c>
      <c r="C228" s="9">
        <f t="shared" si="21"/>
        <v>4.333333333333333</v>
      </c>
      <c r="D228" s="14" t="s">
        <v>101</v>
      </c>
      <c r="E228" s="14" t="s">
        <v>93</v>
      </c>
      <c r="F228" s="14" t="s">
        <v>43</v>
      </c>
      <c r="G228" s="14">
        <v>52000</v>
      </c>
      <c r="H228" s="14">
        <v>10</v>
      </c>
      <c r="I228" s="14">
        <v>16.5</v>
      </c>
      <c r="J228" s="14">
        <v>54000</v>
      </c>
      <c r="K228" s="14">
        <v>8.5</v>
      </c>
      <c r="L228" s="14">
        <v>41000</v>
      </c>
      <c r="M228" s="14">
        <v>37800</v>
      </c>
      <c r="N228" s="11">
        <f t="shared" si="22"/>
        <v>0.7</v>
      </c>
      <c r="O228" s="14">
        <v>1.9</v>
      </c>
      <c r="P228" s="11">
        <f t="shared" si="23"/>
        <v>0.7592592592592593</v>
      </c>
      <c r="Q228" s="11" t="str">
        <f t="shared" si="27"/>
        <v>Path A</v>
      </c>
      <c r="R228" s="11" t="str">
        <f t="shared" si="24"/>
        <v>No</v>
      </c>
      <c r="S228" s="12">
        <f t="shared" si="25"/>
        <v>2166.6666666666665</v>
      </c>
      <c r="T228" s="10" t="str">
        <f t="shared" si="26"/>
        <v>YES</v>
      </c>
    </row>
    <row r="229" spans="1:20" x14ac:dyDescent="0.35">
      <c r="A229" s="8">
        <v>214660185</v>
      </c>
      <c r="B229" s="8" t="s">
        <v>19</v>
      </c>
      <c r="C229" s="9">
        <f t="shared" si="21"/>
        <v>2.5833333333333335</v>
      </c>
      <c r="D229" s="10" t="s">
        <v>99</v>
      </c>
      <c r="E229" s="10" t="s">
        <v>91</v>
      </c>
      <c r="F229" s="10"/>
      <c r="G229" s="10">
        <v>31000</v>
      </c>
      <c r="H229" s="10">
        <v>10</v>
      </c>
      <c r="I229" s="10">
        <v>14.3</v>
      </c>
      <c r="J229" s="10">
        <v>33600</v>
      </c>
      <c r="K229" s="10">
        <v>8.5</v>
      </c>
      <c r="L229" s="10">
        <v>25600</v>
      </c>
      <c r="M229" s="10">
        <v>24000</v>
      </c>
      <c r="N229" s="11">
        <f t="shared" si="22"/>
        <v>0.7142857142857143</v>
      </c>
      <c r="O229" s="10">
        <v>2</v>
      </c>
      <c r="P229" s="11">
        <f t="shared" si="23"/>
        <v>0.76190476190476186</v>
      </c>
      <c r="Q229" s="11" t="str">
        <f t="shared" si="27"/>
        <v>No</v>
      </c>
      <c r="R229" s="11" t="str">
        <f t="shared" si="24"/>
        <v>No</v>
      </c>
      <c r="S229" s="12" t="str">
        <f t="shared" si="25"/>
        <v>$0.00</v>
      </c>
      <c r="T229" s="10" t="str">
        <f t="shared" si="26"/>
        <v>NO</v>
      </c>
    </row>
    <row r="230" spans="1:20" x14ac:dyDescent="0.35">
      <c r="A230" s="13">
        <v>214660186</v>
      </c>
      <c r="B230" s="8" t="s">
        <v>19</v>
      </c>
      <c r="C230" s="9">
        <f t="shared" si="21"/>
        <v>3.5</v>
      </c>
      <c r="D230" s="14" t="s">
        <v>101</v>
      </c>
      <c r="E230" s="14" t="s">
        <v>92</v>
      </c>
      <c r="F230" s="14"/>
      <c r="G230" s="14">
        <v>42000</v>
      </c>
      <c r="H230" s="14">
        <v>10.5</v>
      </c>
      <c r="I230" s="14">
        <v>14.3</v>
      </c>
      <c r="J230" s="14">
        <v>43000</v>
      </c>
      <c r="K230" s="14">
        <v>8.5</v>
      </c>
      <c r="L230" s="14">
        <v>38000</v>
      </c>
      <c r="M230" s="14">
        <v>32000</v>
      </c>
      <c r="N230" s="11">
        <f t="shared" si="22"/>
        <v>0.7441860465116279</v>
      </c>
      <c r="O230" s="14">
        <v>1.9</v>
      </c>
      <c r="P230" s="11">
        <f t="shared" si="23"/>
        <v>0.88372093023255816</v>
      </c>
      <c r="Q230" s="11" t="str">
        <f t="shared" si="27"/>
        <v>No</v>
      </c>
      <c r="R230" s="11" t="str">
        <f t="shared" si="24"/>
        <v>No</v>
      </c>
      <c r="S230" s="12" t="str">
        <f t="shared" si="25"/>
        <v>$0.00</v>
      </c>
      <c r="T230" s="10" t="str">
        <f t="shared" si="26"/>
        <v>NO</v>
      </c>
    </row>
    <row r="231" spans="1:20" x14ac:dyDescent="0.35">
      <c r="A231" s="8">
        <v>214660187</v>
      </c>
      <c r="B231" s="8" t="s">
        <v>19</v>
      </c>
      <c r="C231" s="9">
        <f t="shared" si="21"/>
        <v>4.333333333333333</v>
      </c>
      <c r="D231" s="10" t="s">
        <v>101</v>
      </c>
      <c r="E231" s="10" t="s">
        <v>93</v>
      </c>
      <c r="F231" s="10"/>
      <c r="G231" s="10">
        <v>52000</v>
      </c>
      <c r="H231" s="10">
        <v>10</v>
      </c>
      <c r="I231" s="10">
        <v>14.5</v>
      </c>
      <c r="J231" s="10">
        <v>53000</v>
      </c>
      <c r="K231" s="10">
        <v>8.5</v>
      </c>
      <c r="L231" s="10">
        <v>42000</v>
      </c>
      <c r="M231" s="10">
        <v>37400</v>
      </c>
      <c r="N231" s="11">
        <f t="shared" si="22"/>
        <v>0.70566037735849052</v>
      </c>
      <c r="O231" s="10">
        <v>1.85</v>
      </c>
      <c r="P231" s="11">
        <f t="shared" si="23"/>
        <v>0.79245283018867929</v>
      </c>
      <c r="Q231" s="11" t="str">
        <f t="shared" si="27"/>
        <v>No</v>
      </c>
      <c r="R231" s="11" t="str">
        <f t="shared" si="24"/>
        <v>No</v>
      </c>
      <c r="S231" s="12" t="str">
        <f t="shared" si="25"/>
        <v>$0.00</v>
      </c>
      <c r="T231" s="10" t="str">
        <f t="shared" si="26"/>
        <v>NO</v>
      </c>
    </row>
    <row r="232" spans="1:20" x14ac:dyDescent="0.35">
      <c r="A232" s="13">
        <v>214660188</v>
      </c>
      <c r="B232" s="8" t="s">
        <v>19</v>
      </c>
      <c r="C232" s="9">
        <f t="shared" si="21"/>
        <v>2.8333333333333335</v>
      </c>
      <c r="D232" s="14" t="s">
        <v>99</v>
      </c>
      <c r="E232" s="14" t="s">
        <v>79</v>
      </c>
      <c r="F232" s="14"/>
      <c r="G232" s="14">
        <v>34000</v>
      </c>
      <c r="H232" s="14">
        <v>10.8</v>
      </c>
      <c r="I232" s="14">
        <v>18.5</v>
      </c>
      <c r="J232" s="14">
        <v>35000</v>
      </c>
      <c r="K232" s="14">
        <v>9.1</v>
      </c>
      <c r="L232" s="14">
        <v>27000</v>
      </c>
      <c r="M232" s="14">
        <v>24600</v>
      </c>
      <c r="N232" s="11">
        <f t="shared" si="22"/>
        <v>0.70285714285714285</v>
      </c>
      <c r="O232" s="14">
        <v>2</v>
      </c>
      <c r="P232" s="11">
        <f t="shared" si="23"/>
        <v>0.77142857142857146</v>
      </c>
      <c r="Q232" s="11" t="str">
        <f t="shared" si="27"/>
        <v>Path A</v>
      </c>
      <c r="R232" s="11" t="str">
        <f t="shared" si="24"/>
        <v>No</v>
      </c>
      <c r="S232" s="12">
        <f t="shared" si="25"/>
        <v>1416.6666666666667</v>
      </c>
      <c r="T232" s="10" t="str">
        <f t="shared" si="26"/>
        <v>YES</v>
      </c>
    </row>
    <row r="233" spans="1:20" x14ac:dyDescent="0.35">
      <c r="A233" s="8">
        <v>214660189</v>
      </c>
      <c r="B233" s="8" t="s">
        <v>19</v>
      </c>
      <c r="C233" s="9">
        <f t="shared" si="21"/>
        <v>2.8333333333333335</v>
      </c>
      <c r="D233" s="10" t="s">
        <v>99</v>
      </c>
      <c r="E233" s="10" t="s">
        <v>88</v>
      </c>
      <c r="F233" s="10"/>
      <c r="G233" s="10">
        <v>34000</v>
      </c>
      <c r="H233" s="10">
        <v>10.8</v>
      </c>
      <c r="I233" s="10">
        <v>18.5</v>
      </c>
      <c r="J233" s="10">
        <v>35000</v>
      </c>
      <c r="K233" s="10">
        <v>9.1</v>
      </c>
      <c r="L233" s="10">
        <v>27000</v>
      </c>
      <c r="M233" s="10">
        <v>24600</v>
      </c>
      <c r="N233" s="11">
        <f t="shared" si="22"/>
        <v>0.70285714285714285</v>
      </c>
      <c r="O233" s="10">
        <v>2</v>
      </c>
      <c r="P233" s="11">
        <f t="shared" si="23"/>
        <v>0.77142857142857146</v>
      </c>
      <c r="Q233" s="11" t="str">
        <f t="shared" si="27"/>
        <v>Path A</v>
      </c>
      <c r="R233" s="11" t="str">
        <f t="shared" si="24"/>
        <v>No</v>
      </c>
      <c r="S233" s="12">
        <f t="shared" si="25"/>
        <v>1416.6666666666667</v>
      </c>
      <c r="T233" s="10" t="str">
        <f t="shared" si="26"/>
        <v>YES</v>
      </c>
    </row>
    <row r="234" spans="1:20" x14ac:dyDescent="0.35">
      <c r="A234" s="13">
        <v>214660190</v>
      </c>
      <c r="B234" s="8" t="s">
        <v>19</v>
      </c>
      <c r="C234" s="9">
        <f t="shared" si="21"/>
        <v>4.375</v>
      </c>
      <c r="D234" s="14" t="s">
        <v>101</v>
      </c>
      <c r="E234" s="14" t="s">
        <v>89</v>
      </c>
      <c r="F234" s="14"/>
      <c r="G234" s="14">
        <v>52500</v>
      </c>
      <c r="H234" s="14">
        <v>10</v>
      </c>
      <c r="I234" s="14">
        <v>17.5</v>
      </c>
      <c r="J234" s="14">
        <v>55000</v>
      </c>
      <c r="K234" s="14">
        <v>9</v>
      </c>
      <c r="L234" s="14">
        <v>42000</v>
      </c>
      <c r="M234" s="14">
        <v>38500</v>
      </c>
      <c r="N234" s="11">
        <f t="shared" si="22"/>
        <v>0.7</v>
      </c>
      <c r="O234" s="14">
        <v>1.9</v>
      </c>
      <c r="P234" s="11">
        <f t="shared" si="23"/>
        <v>0.76363636363636367</v>
      </c>
      <c r="Q234" s="11" t="str">
        <f t="shared" si="27"/>
        <v>Path A</v>
      </c>
      <c r="R234" s="11" t="str">
        <f t="shared" si="24"/>
        <v>No</v>
      </c>
      <c r="S234" s="12">
        <f t="shared" si="25"/>
        <v>2187.5</v>
      </c>
      <c r="T234" s="10" t="str">
        <f t="shared" si="26"/>
        <v>YES</v>
      </c>
    </row>
    <row r="235" spans="1:20" x14ac:dyDescent="0.35">
      <c r="A235" s="8">
        <v>214660191</v>
      </c>
      <c r="B235" s="8" t="s">
        <v>19</v>
      </c>
      <c r="C235" s="9">
        <f t="shared" si="21"/>
        <v>1.9</v>
      </c>
      <c r="D235" s="10" t="s">
        <v>99</v>
      </c>
      <c r="E235" s="10" t="s">
        <v>94</v>
      </c>
      <c r="F235" s="10"/>
      <c r="G235" s="10">
        <v>22800</v>
      </c>
      <c r="H235" s="10">
        <v>11</v>
      </c>
      <c r="I235" s="10">
        <v>14.8</v>
      </c>
      <c r="J235" s="10">
        <v>23000</v>
      </c>
      <c r="K235" s="10">
        <v>8.5</v>
      </c>
      <c r="L235" s="10">
        <v>21000</v>
      </c>
      <c r="M235" s="10">
        <v>18600</v>
      </c>
      <c r="N235" s="11">
        <f t="shared" si="22"/>
        <v>0.80869565217391304</v>
      </c>
      <c r="O235" s="10">
        <v>2</v>
      </c>
      <c r="P235" s="11">
        <f t="shared" si="23"/>
        <v>0.91304347826086951</v>
      </c>
      <c r="Q235" s="11" t="str">
        <f t="shared" si="27"/>
        <v>No</v>
      </c>
      <c r="R235" s="11" t="str">
        <f t="shared" si="24"/>
        <v>No</v>
      </c>
      <c r="S235" s="12" t="str">
        <f t="shared" si="25"/>
        <v>$0.00</v>
      </c>
      <c r="T235" s="10" t="str">
        <f t="shared" si="26"/>
        <v>NO</v>
      </c>
    </row>
    <row r="236" spans="1:20" x14ac:dyDescent="0.35">
      <c r="A236" s="13">
        <v>214660192</v>
      </c>
      <c r="B236" s="8" t="s">
        <v>19</v>
      </c>
      <c r="C236" s="9">
        <f t="shared" si="21"/>
        <v>1.9</v>
      </c>
      <c r="D236" s="14" t="s">
        <v>99</v>
      </c>
      <c r="E236" s="14" t="s">
        <v>94</v>
      </c>
      <c r="F236" s="14" t="s">
        <v>32</v>
      </c>
      <c r="G236" s="14">
        <v>22800</v>
      </c>
      <c r="H236" s="14">
        <v>12.5</v>
      </c>
      <c r="I236" s="14">
        <v>18</v>
      </c>
      <c r="J236" s="14">
        <v>24000</v>
      </c>
      <c r="K236" s="14">
        <v>8.8000000000000007</v>
      </c>
      <c r="L236" s="14">
        <v>23600</v>
      </c>
      <c r="M236" s="14">
        <v>19200</v>
      </c>
      <c r="N236" s="11">
        <f t="shared" si="22"/>
        <v>0.8</v>
      </c>
      <c r="O236" s="14">
        <v>2.1</v>
      </c>
      <c r="P236" s="11">
        <f t="shared" si="23"/>
        <v>0.98333333333333328</v>
      </c>
      <c r="Q236" s="11" t="str">
        <f t="shared" si="27"/>
        <v>Path A</v>
      </c>
      <c r="R236" s="11" t="str">
        <f t="shared" si="24"/>
        <v>Path B</v>
      </c>
      <c r="S236" s="12">
        <f t="shared" si="25"/>
        <v>950</v>
      </c>
      <c r="T236" s="10" t="str">
        <f t="shared" si="26"/>
        <v>YES</v>
      </c>
    </row>
    <row r="237" spans="1:20" x14ac:dyDescent="0.35">
      <c r="A237" s="8">
        <v>214660193</v>
      </c>
      <c r="B237" s="8" t="s">
        <v>19</v>
      </c>
      <c r="C237" s="9">
        <f t="shared" si="21"/>
        <v>1.9</v>
      </c>
      <c r="D237" s="10" t="s">
        <v>99</v>
      </c>
      <c r="E237" s="10" t="s">
        <v>94</v>
      </c>
      <c r="F237" s="10" t="s">
        <v>35</v>
      </c>
      <c r="G237" s="10">
        <v>22800</v>
      </c>
      <c r="H237" s="10">
        <v>12.5</v>
      </c>
      <c r="I237" s="10">
        <v>18</v>
      </c>
      <c r="J237" s="10">
        <v>24000</v>
      </c>
      <c r="K237" s="10">
        <v>8.8000000000000007</v>
      </c>
      <c r="L237" s="10">
        <v>23600</v>
      </c>
      <c r="M237" s="10">
        <v>19200</v>
      </c>
      <c r="N237" s="11">
        <f t="shared" si="22"/>
        <v>0.8</v>
      </c>
      <c r="O237" s="10">
        <v>2.1</v>
      </c>
      <c r="P237" s="11">
        <f t="shared" si="23"/>
        <v>0.98333333333333328</v>
      </c>
      <c r="Q237" s="11" t="str">
        <f t="shared" si="27"/>
        <v>Path A</v>
      </c>
      <c r="R237" s="11" t="str">
        <f t="shared" si="24"/>
        <v>Path B</v>
      </c>
      <c r="S237" s="12">
        <f t="shared" si="25"/>
        <v>950</v>
      </c>
      <c r="T237" s="10" t="str">
        <f t="shared" si="26"/>
        <v>YES</v>
      </c>
    </row>
    <row r="238" spans="1:20" x14ac:dyDescent="0.35">
      <c r="A238" s="13">
        <v>214660194</v>
      </c>
      <c r="B238" s="8" t="s">
        <v>19</v>
      </c>
      <c r="C238" s="9">
        <f t="shared" si="21"/>
        <v>2.6666666666666665</v>
      </c>
      <c r="D238" s="14" t="s">
        <v>99</v>
      </c>
      <c r="E238" s="14" t="s">
        <v>95</v>
      </c>
      <c r="F238" s="14" t="s">
        <v>32</v>
      </c>
      <c r="G238" s="14">
        <v>32000</v>
      </c>
      <c r="H238" s="14">
        <v>11.2</v>
      </c>
      <c r="I238" s="14">
        <v>17</v>
      </c>
      <c r="J238" s="14">
        <v>34600</v>
      </c>
      <c r="K238" s="14">
        <v>8.8000000000000007</v>
      </c>
      <c r="L238" s="14">
        <v>27600</v>
      </c>
      <c r="M238" s="14">
        <v>24400</v>
      </c>
      <c r="N238" s="11">
        <f t="shared" si="22"/>
        <v>0.7052023121387283</v>
      </c>
      <c r="O238" s="14">
        <v>1.95</v>
      </c>
      <c r="P238" s="11">
        <f t="shared" si="23"/>
        <v>0.79768786127167635</v>
      </c>
      <c r="Q238" s="11" t="str">
        <f t="shared" si="27"/>
        <v>Path A</v>
      </c>
      <c r="R238" s="11" t="str">
        <f t="shared" si="24"/>
        <v>Path B</v>
      </c>
      <c r="S238" s="12">
        <f t="shared" si="25"/>
        <v>1333.3333333333333</v>
      </c>
      <c r="T238" s="10" t="str">
        <f t="shared" si="26"/>
        <v>YES</v>
      </c>
    </row>
    <row r="239" spans="1:20" x14ac:dyDescent="0.35">
      <c r="A239" s="8">
        <v>214660195</v>
      </c>
      <c r="B239" s="8" t="s">
        <v>19</v>
      </c>
      <c r="C239" s="9">
        <f t="shared" si="21"/>
        <v>2.6666666666666665</v>
      </c>
      <c r="D239" s="10" t="s">
        <v>99</v>
      </c>
      <c r="E239" s="10" t="s">
        <v>95</v>
      </c>
      <c r="F239" s="10" t="s">
        <v>35</v>
      </c>
      <c r="G239" s="10">
        <v>32000</v>
      </c>
      <c r="H239" s="10">
        <v>11.2</v>
      </c>
      <c r="I239" s="10">
        <v>17</v>
      </c>
      <c r="J239" s="10">
        <v>34600</v>
      </c>
      <c r="K239" s="10">
        <v>8.8000000000000007</v>
      </c>
      <c r="L239" s="10">
        <v>27600</v>
      </c>
      <c r="M239" s="10">
        <v>24400</v>
      </c>
      <c r="N239" s="11">
        <f t="shared" si="22"/>
        <v>0.7052023121387283</v>
      </c>
      <c r="O239" s="10">
        <v>1.95</v>
      </c>
      <c r="P239" s="11">
        <f t="shared" si="23"/>
        <v>0.79768786127167635</v>
      </c>
      <c r="Q239" s="11" t="str">
        <f t="shared" si="27"/>
        <v>Path A</v>
      </c>
      <c r="R239" s="11" t="str">
        <f t="shared" si="24"/>
        <v>Path B</v>
      </c>
      <c r="S239" s="12">
        <f t="shared" si="25"/>
        <v>1333.3333333333333</v>
      </c>
      <c r="T239" s="10" t="str">
        <f t="shared" si="26"/>
        <v>YES</v>
      </c>
    </row>
    <row r="240" spans="1:20" x14ac:dyDescent="0.35">
      <c r="A240" s="13">
        <v>214660196</v>
      </c>
      <c r="B240" s="8" t="s">
        <v>19</v>
      </c>
      <c r="C240" s="9">
        <f t="shared" si="21"/>
        <v>2.75</v>
      </c>
      <c r="D240" s="14" t="s">
        <v>99</v>
      </c>
      <c r="E240" s="14" t="s">
        <v>96</v>
      </c>
      <c r="F240" s="14" t="s">
        <v>42</v>
      </c>
      <c r="G240" s="14">
        <v>33000</v>
      </c>
      <c r="H240" s="14">
        <v>11</v>
      </c>
      <c r="I240" s="14">
        <v>18</v>
      </c>
      <c r="J240" s="14">
        <v>34600</v>
      </c>
      <c r="K240" s="14">
        <v>8.8000000000000007</v>
      </c>
      <c r="L240" s="14">
        <v>27600</v>
      </c>
      <c r="M240" s="14">
        <v>24400</v>
      </c>
      <c r="N240" s="11">
        <f t="shared" si="22"/>
        <v>0.7052023121387283</v>
      </c>
      <c r="O240" s="14">
        <v>1.95</v>
      </c>
      <c r="P240" s="11">
        <f t="shared" si="23"/>
        <v>0.79768786127167635</v>
      </c>
      <c r="Q240" s="11" t="str">
        <f t="shared" si="27"/>
        <v>Path A</v>
      </c>
      <c r="R240" s="11" t="str">
        <f t="shared" si="24"/>
        <v>Path B</v>
      </c>
      <c r="S240" s="12">
        <f t="shared" si="25"/>
        <v>1375</v>
      </c>
      <c r="T240" s="10" t="str">
        <f t="shared" si="26"/>
        <v>YES</v>
      </c>
    </row>
    <row r="241" spans="1:20" x14ac:dyDescent="0.35">
      <c r="A241" s="8">
        <v>214660197</v>
      </c>
      <c r="B241" s="8" t="s">
        <v>19</v>
      </c>
      <c r="C241" s="9">
        <f t="shared" si="21"/>
        <v>2.75</v>
      </c>
      <c r="D241" s="10" t="s">
        <v>101</v>
      </c>
      <c r="E241" s="10" t="s">
        <v>95</v>
      </c>
      <c r="F241" s="10" t="s">
        <v>32</v>
      </c>
      <c r="G241" s="10">
        <v>33000</v>
      </c>
      <c r="H241" s="10">
        <v>11.7</v>
      </c>
      <c r="I241" s="10">
        <v>17.5</v>
      </c>
      <c r="J241" s="10">
        <v>35000</v>
      </c>
      <c r="K241" s="10">
        <v>8.8000000000000007</v>
      </c>
      <c r="L241" s="10">
        <v>28000</v>
      </c>
      <c r="M241" s="10">
        <v>27000</v>
      </c>
      <c r="N241" s="11">
        <f t="shared" si="22"/>
        <v>0.77142857142857146</v>
      </c>
      <c r="O241" s="10">
        <v>2.1</v>
      </c>
      <c r="P241" s="11">
        <f t="shared" si="23"/>
        <v>0.8</v>
      </c>
      <c r="Q241" s="11" t="str">
        <f t="shared" si="27"/>
        <v>Path A</v>
      </c>
      <c r="R241" s="11" t="str">
        <f t="shared" si="24"/>
        <v>Path B</v>
      </c>
      <c r="S241" s="12">
        <f t="shared" si="25"/>
        <v>1375</v>
      </c>
      <c r="T241" s="10" t="str">
        <f t="shared" si="26"/>
        <v>YES</v>
      </c>
    </row>
    <row r="242" spans="1:20" x14ac:dyDescent="0.35">
      <c r="A242" s="13">
        <v>214660198</v>
      </c>
      <c r="B242" s="8" t="s">
        <v>19</v>
      </c>
      <c r="C242" s="9">
        <f t="shared" si="21"/>
        <v>2.75</v>
      </c>
      <c r="D242" s="14" t="s">
        <v>101</v>
      </c>
      <c r="E242" s="14" t="s">
        <v>95</v>
      </c>
      <c r="F242" s="14" t="s">
        <v>35</v>
      </c>
      <c r="G242" s="14">
        <v>33000</v>
      </c>
      <c r="H242" s="14">
        <v>11.7</v>
      </c>
      <c r="I242" s="14">
        <v>17.5</v>
      </c>
      <c r="J242" s="14">
        <v>35000</v>
      </c>
      <c r="K242" s="14">
        <v>8.8000000000000007</v>
      </c>
      <c r="L242" s="14">
        <v>28000</v>
      </c>
      <c r="M242" s="14">
        <v>27000</v>
      </c>
      <c r="N242" s="11">
        <f t="shared" si="22"/>
        <v>0.77142857142857146</v>
      </c>
      <c r="O242" s="14">
        <v>2.1</v>
      </c>
      <c r="P242" s="11">
        <f t="shared" si="23"/>
        <v>0.8</v>
      </c>
      <c r="Q242" s="11" t="str">
        <f t="shared" si="27"/>
        <v>Path A</v>
      </c>
      <c r="R242" s="11" t="str">
        <f t="shared" si="24"/>
        <v>Path B</v>
      </c>
      <c r="S242" s="12">
        <f t="shared" si="25"/>
        <v>1375</v>
      </c>
      <c r="T242" s="10" t="str">
        <f t="shared" si="26"/>
        <v>YES</v>
      </c>
    </row>
    <row r="243" spans="1:20" x14ac:dyDescent="0.35">
      <c r="A243" s="8">
        <v>214660199</v>
      </c>
      <c r="B243" s="8" t="s">
        <v>19</v>
      </c>
      <c r="C243" s="9">
        <f t="shared" si="21"/>
        <v>3.75</v>
      </c>
      <c r="D243" s="10" t="s">
        <v>101</v>
      </c>
      <c r="E243" s="10" t="s">
        <v>96</v>
      </c>
      <c r="F243" s="10" t="s">
        <v>33</v>
      </c>
      <c r="G243" s="10">
        <v>45000</v>
      </c>
      <c r="H243" s="10">
        <v>11</v>
      </c>
      <c r="I243" s="10">
        <v>17.5</v>
      </c>
      <c r="J243" s="10">
        <v>46000</v>
      </c>
      <c r="K243" s="10">
        <v>8.5</v>
      </c>
      <c r="L243" s="10">
        <v>38000</v>
      </c>
      <c r="M243" s="10">
        <v>32400</v>
      </c>
      <c r="N243" s="11">
        <f t="shared" si="22"/>
        <v>0.70434782608695656</v>
      </c>
      <c r="O243" s="10">
        <v>1.95</v>
      </c>
      <c r="P243" s="11">
        <f t="shared" si="23"/>
        <v>0.82608695652173914</v>
      </c>
      <c r="Q243" s="11" t="str">
        <f t="shared" si="27"/>
        <v>Path A</v>
      </c>
      <c r="R243" s="11" t="str">
        <f t="shared" si="24"/>
        <v>Path B</v>
      </c>
      <c r="S243" s="12">
        <f t="shared" si="25"/>
        <v>1875</v>
      </c>
      <c r="T243" s="10" t="str">
        <f t="shared" si="26"/>
        <v>YES</v>
      </c>
    </row>
    <row r="244" spans="1:20" x14ac:dyDescent="0.35">
      <c r="A244" s="13">
        <v>214660200</v>
      </c>
      <c r="B244" s="8" t="s">
        <v>19</v>
      </c>
      <c r="C244" s="9">
        <f t="shared" si="21"/>
        <v>3.6666666666666665</v>
      </c>
      <c r="D244" s="14" t="s">
        <v>101</v>
      </c>
      <c r="E244" s="14" t="s">
        <v>96</v>
      </c>
      <c r="F244" s="14" t="s">
        <v>42</v>
      </c>
      <c r="G244" s="14">
        <v>44000</v>
      </c>
      <c r="H244" s="14">
        <v>11</v>
      </c>
      <c r="I244" s="14">
        <v>17</v>
      </c>
      <c r="J244" s="14">
        <v>45000</v>
      </c>
      <c r="K244" s="14">
        <v>8.5</v>
      </c>
      <c r="L244" s="14">
        <v>37000</v>
      </c>
      <c r="M244" s="14">
        <v>32000</v>
      </c>
      <c r="N244" s="11">
        <f t="shared" si="22"/>
        <v>0.71111111111111114</v>
      </c>
      <c r="O244" s="14">
        <v>1.9</v>
      </c>
      <c r="P244" s="11">
        <f t="shared" si="23"/>
        <v>0.82222222222222219</v>
      </c>
      <c r="Q244" s="11" t="str">
        <f t="shared" si="27"/>
        <v>Path A</v>
      </c>
      <c r="R244" s="11" t="str">
        <f t="shared" si="24"/>
        <v>Path B</v>
      </c>
      <c r="S244" s="12">
        <f t="shared" si="25"/>
        <v>1833.3333333333333</v>
      </c>
      <c r="T244" s="10" t="str">
        <f t="shared" si="26"/>
        <v>YES</v>
      </c>
    </row>
    <row r="245" spans="1:20" x14ac:dyDescent="0.35">
      <c r="A245" s="8">
        <v>214660201</v>
      </c>
      <c r="B245" s="8" t="s">
        <v>19</v>
      </c>
      <c r="C245" s="9">
        <f t="shared" si="21"/>
        <v>4.333333333333333</v>
      </c>
      <c r="D245" s="10" t="s">
        <v>101</v>
      </c>
      <c r="E245" s="10" t="s">
        <v>97</v>
      </c>
      <c r="F245" s="10" t="s">
        <v>33</v>
      </c>
      <c r="G245" s="10">
        <v>52000</v>
      </c>
      <c r="H245" s="10">
        <v>10</v>
      </c>
      <c r="I245" s="10">
        <v>16.5</v>
      </c>
      <c r="J245" s="10">
        <v>54000</v>
      </c>
      <c r="K245" s="10">
        <v>8.5</v>
      </c>
      <c r="L245" s="10">
        <v>41000</v>
      </c>
      <c r="M245" s="10">
        <v>37800</v>
      </c>
      <c r="N245" s="11">
        <f t="shared" si="22"/>
        <v>0.7</v>
      </c>
      <c r="O245" s="10">
        <v>1.9</v>
      </c>
      <c r="P245" s="11">
        <f t="shared" si="23"/>
        <v>0.7592592592592593</v>
      </c>
      <c r="Q245" s="11" t="str">
        <f t="shared" si="27"/>
        <v>Path A</v>
      </c>
      <c r="R245" s="11" t="str">
        <f t="shared" si="24"/>
        <v>No</v>
      </c>
      <c r="S245" s="12">
        <f t="shared" si="25"/>
        <v>2166.6666666666665</v>
      </c>
      <c r="T245" s="10" t="str">
        <f t="shared" si="26"/>
        <v>YES</v>
      </c>
    </row>
    <row r="246" spans="1:20" x14ac:dyDescent="0.35">
      <c r="A246" s="13">
        <v>214660202</v>
      </c>
      <c r="B246" s="8" t="s">
        <v>19</v>
      </c>
      <c r="C246" s="9">
        <f t="shared" si="21"/>
        <v>4.333333333333333</v>
      </c>
      <c r="D246" s="14" t="s">
        <v>101</v>
      </c>
      <c r="E246" s="14" t="s">
        <v>97</v>
      </c>
      <c r="F246" s="14" t="s">
        <v>34</v>
      </c>
      <c r="G246" s="14">
        <v>52000</v>
      </c>
      <c r="H246" s="14">
        <v>10</v>
      </c>
      <c r="I246" s="14">
        <v>16.5</v>
      </c>
      <c r="J246" s="14">
        <v>54000</v>
      </c>
      <c r="K246" s="14">
        <v>8.5</v>
      </c>
      <c r="L246" s="14">
        <v>41000</v>
      </c>
      <c r="M246" s="14">
        <v>37800</v>
      </c>
      <c r="N246" s="11">
        <f t="shared" si="22"/>
        <v>0.7</v>
      </c>
      <c r="O246" s="14">
        <v>1.9</v>
      </c>
      <c r="P246" s="11">
        <f t="shared" si="23"/>
        <v>0.7592592592592593</v>
      </c>
      <c r="Q246" s="11" t="str">
        <f t="shared" si="27"/>
        <v>Path A</v>
      </c>
      <c r="R246" s="11" t="str">
        <f t="shared" si="24"/>
        <v>No</v>
      </c>
      <c r="S246" s="12">
        <f t="shared" si="25"/>
        <v>2166.6666666666665</v>
      </c>
      <c r="T246" s="10" t="str">
        <f t="shared" si="26"/>
        <v>YES</v>
      </c>
    </row>
    <row r="247" spans="1:20" x14ac:dyDescent="0.35">
      <c r="A247" s="8">
        <v>214660203</v>
      </c>
      <c r="B247" s="8" t="s">
        <v>19</v>
      </c>
      <c r="C247" s="9">
        <f t="shared" si="21"/>
        <v>4.333333333333333</v>
      </c>
      <c r="D247" s="10" t="s">
        <v>101</v>
      </c>
      <c r="E247" s="10" t="s">
        <v>97</v>
      </c>
      <c r="F247" s="10" t="s">
        <v>43</v>
      </c>
      <c r="G247" s="10">
        <v>52000</v>
      </c>
      <c r="H247" s="10">
        <v>10</v>
      </c>
      <c r="I247" s="10">
        <v>16.5</v>
      </c>
      <c r="J247" s="10">
        <v>54000</v>
      </c>
      <c r="K247" s="10">
        <v>8.5</v>
      </c>
      <c r="L247" s="10">
        <v>41000</v>
      </c>
      <c r="M247" s="10">
        <v>37800</v>
      </c>
      <c r="N247" s="11">
        <f t="shared" si="22"/>
        <v>0.7</v>
      </c>
      <c r="O247" s="10">
        <v>1.9</v>
      </c>
      <c r="P247" s="11">
        <f t="shared" si="23"/>
        <v>0.7592592592592593</v>
      </c>
      <c r="Q247" s="11" t="str">
        <f t="shared" si="27"/>
        <v>Path A</v>
      </c>
      <c r="R247" s="11" t="str">
        <f t="shared" si="24"/>
        <v>No</v>
      </c>
      <c r="S247" s="12">
        <f t="shared" si="25"/>
        <v>2166.6666666666665</v>
      </c>
      <c r="T247" s="10" t="str">
        <f t="shared" si="26"/>
        <v>YES</v>
      </c>
    </row>
    <row r="248" spans="1:20" x14ac:dyDescent="0.35">
      <c r="A248" s="13">
        <v>214660204</v>
      </c>
      <c r="B248" s="8" t="s">
        <v>19</v>
      </c>
      <c r="C248" s="9">
        <f t="shared" si="21"/>
        <v>2.5833333333333335</v>
      </c>
      <c r="D248" s="14" t="s">
        <v>99</v>
      </c>
      <c r="E248" s="14" t="s">
        <v>95</v>
      </c>
      <c r="F248" s="14"/>
      <c r="G248" s="14">
        <v>31000</v>
      </c>
      <c r="H248" s="14">
        <v>10</v>
      </c>
      <c r="I248" s="14">
        <v>14.3</v>
      </c>
      <c r="J248" s="14">
        <v>33600</v>
      </c>
      <c r="K248" s="14">
        <v>8.5</v>
      </c>
      <c r="L248" s="14">
        <v>25600</v>
      </c>
      <c r="M248" s="14">
        <v>24000</v>
      </c>
      <c r="N248" s="11">
        <f t="shared" si="22"/>
        <v>0.7142857142857143</v>
      </c>
      <c r="O248" s="14">
        <v>2</v>
      </c>
      <c r="P248" s="11">
        <f t="shared" si="23"/>
        <v>0.76190476190476186</v>
      </c>
      <c r="Q248" s="11" t="str">
        <f t="shared" si="27"/>
        <v>No</v>
      </c>
      <c r="R248" s="11" t="str">
        <f t="shared" si="24"/>
        <v>No</v>
      </c>
      <c r="S248" s="12" t="str">
        <f t="shared" si="25"/>
        <v>$0.00</v>
      </c>
      <c r="T248" s="10" t="str">
        <f t="shared" si="26"/>
        <v>NO</v>
      </c>
    </row>
    <row r="249" spans="1:20" x14ac:dyDescent="0.35">
      <c r="A249" s="8">
        <v>214660205</v>
      </c>
      <c r="B249" s="8" t="s">
        <v>19</v>
      </c>
      <c r="C249" s="9">
        <f t="shared" si="21"/>
        <v>3.5</v>
      </c>
      <c r="D249" s="10" t="s">
        <v>101</v>
      </c>
      <c r="E249" s="10" t="s">
        <v>96</v>
      </c>
      <c r="F249" s="10"/>
      <c r="G249" s="10">
        <v>42000</v>
      </c>
      <c r="H249" s="10">
        <v>10.5</v>
      </c>
      <c r="I249" s="10">
        <v>14.3</v>
      </c>
      <c r="J249" s="10">
        <v>43000</v>
      </c>
      <c r="K249" s="10">
        <v>8.5</v>
      </c>
      <c r="L249" s="10">
        <v>38000</v>
      </c>
      <c r="M249" s="10">
        <v>32000</v>
      </c>
      <c r="N249" s="11">
        <f t="shared" si="22"/>
        <v>0.7441860465116279</v>
      </c>
      <c r="O249" s="10">
        <v>1.9</v>
      </c>
      <c r="P249" s="11">
        <f t="shared" si="23"/>
        <v>0.88372093023255816</v>
      </c>
      <c r="Q249" s="11" t="str">
        <f t="shared" si="27"/>
        <v>No</v>
      </c>
      <c r="R249" s="11" t="str">
        <f t="shared" si="24"/>
        <v>No</v>
      </c>
      <c r="S249" s="12" t="str">
        <f t="shared" si="25"/>
        <v>$0.00</v>
      </c>
      <c r="T249" s="10" t="str">
        <f t="shared" si="26"/>
        <v>NO</v>
      </c>
    </row>
    <row r="250" spans="1:20" x14ac:dyDescent="0.35">
      <c r="A250" s="13">
        <v>214660206</v>
      </c>
      <c r="B250" s="8" t="s">
        <v>19</v>
      </c>
      <c r="C250" s="9">
        <f t="shared" si="21"/>
        <v>4.333333333333333</v>
      </c>
      <c r="D250" s="14" t="s">
        <v>101</v>
      </c>
      <c r="E250" s="14" t="s">
        <v>97</v>
      </c>
      <c r="F250" s="14"/>
      <c r="G250" s="14">
        <v>52000</v>
      </c>
      <c r="H250" s="14">
        <v>10</v>
      </c>
      <c r="I250" s="14">
        <v>14.5</v>
      </c>
      <c r="J250" s="14">
        <v>53000</v>
      </c>
      <c r="K250" s="14">
        <v>8.5</v>
      </c>
      <c r="L250" s="14">
        <v>42000</v>
      </c>
      <c r="M250" s="14">
        <v>37400</v>
      </c>
      <c r="N250" s="11">
        <f t="shared" si="22"/>
        <v>0.70566037735849052</v>
      </c>
      <c r="O250" s="14">
        <v>1.85</v>
      </c>
      <c r="P250" s="11">
        <f t="shared" si="23"/>
        <v>0.79245283018867929</v>
      </c>
      <c r="Q250" s="11" t="str">
        <f t="shared" si="27"/>
        <v>No</v>
      </c>
      <c r="R250" s="11" t="str">
        <f t="shared" si="24"/>
        <v>No</v>
      </c>
      <c r="S250" s="12" t="str">
        <f t="shared" si="25"/>
        <v>$0.00</v>
      </c>
      <c r="T250" s="10" t="str">
        <f t="shared" si="26"/>
        <v>NO</v>
      </c>
    </row>
    <row r="251" spans="1:20" x14ac:dyDescent="0.35">
      <c r="A251" s="8">
        <v>214660207</v>
      </c>
      <c r="B251" s="8" t="s">
        <v>19</v>
      </c>
      <c r="C251" s="9">
        <f t="shared" si="21"/>
        <v>4.333333333333333</v>
      </c>
      <c r="D251" s="10" t="s">
        <v>101</v>
      </c>
      <c r="E251" s="10" t="s">
        <v>98</v>
      </c>
      <c r="F251" s="10" t="s">
        <v>33</v>
      </c>
      <c r="G251" s="10">
        <v>52000</v>
      </c>
      <c r="H251" s="10">
        <v>10</v>
      </c>
      <c r="I251" s="10">
        <v>16.5</v>
      </c>
      <c r="J251" s="10">
        <v>54000</v>
      </c>
      <c r="K251" s="10">
        <v>8.5</v>
      </c>
      <c r="L251" s="10">
        <v>41000</v>
      </c>
      <c r="M251" s="10">
        <v>37800</v>
      </c>
      <c r="N251" s="11">
        <f t="shared" si="22"/>
        <v>0.7</v>
      </c>
      <c r="O251" s="10">
        <v>1.9</v>
      </c>
      <c r="P251" s="11">
        <f t="shared" si="23"/>
        <v>0.7592592592592593</v>
      </c>
      <c r="Q251" s="11" t="str">
        <f t="shared" si="27"/>
        <v>Path A</v>
      </c>
      <c r="R251" s="11" t="str">
        <f t="shared" si="24"/>
        <v>No</v>
      </c>
      <c r="S251" s="12">
        <f t="shared" si="25"/>
        <v>2166.6666666666665</v>
      </c>
      <c r="T251" s="10" t="str">
        <f t="shared" si="26"/>
        <v>YES</v>
      </c>
    </row>
    <row r="252" spans="1:20" x14ac:dyDescent="0.35">
      <c r="A252" s="13">
        <v>214660208</v>
      </c>
      <c r="B252" s="8" t="s">
        <v>19</v>
      </c>
      <c r="C252" s="9">
        <f t="shared" si="21"/>
        <v>4.333333333333333</v>
      </c>
      <c r="D252" s="14" t="s">
        <v>101</v>
      </c>
      <c r="E252" s="14" t="s">
        <v>98</v>
      </c>
      <c r="F252" s="14" t="s">
        <v>34</v>
      </c>
      <c r="G252" s="14">
        <v>52000</v>
      </c>
      <c r="H252" s="14">
        <v>10</v>
      </c>
      <c r="I252" s="14">
        <v>16.5</v>
      </c>
      <c r="J252" s="14">
        <v>54000</v>
      </c>
      <c r="K252" s="14">
        <v>8.5</v>
      </c>
      <c r="L252" s="14">
        <v>41000</v>
      </c>
      <c r="M252" s="14">
        <v>37800</v>
      </c>
      <c r="N252" s="11">
        <f t="shared" si="22"/>
        <v>0.7</v>
      </c>
      <c r="O252" s="14">
        <v>1.9</v>
      </c>
      <c r="P252" s="11">
        <f t="shared" si="23"/>
        <v>0.7592592592592593</v>
      </c>
      <c r="Q252" s="11" t="str">
        <f t="shared" si="27"/>
        <v>Path A</v>
      </c>
      <c r="R252" s="11" t="str">
        <f t="shared" si="24"/>
        <v>No</v>
      </c>
      <c r="S252" s="12">
        <f t="shared" si="25"/>
        <v>2166.6666666666665</v>
      </c>
      <c r="T252" s="10" t="str">
        <f t="shared" si="26"/>
        <v>YES</v>
      </c>
    </row>
    <row r="253" spans="1:20" x14ac:dyDescent="0.35">
      <c r="A253" s="8">
        <v>214660209</v>
      </c>
      <c r="B253" s="8" t="s">
        <v>19</v>
      </c>
      <c r="C253" s="9">
        <f t="shared" si="21"/>
        <v>4.333333333333333</v>
      </c>
      <c r="D253" s="10" t="s">
        <v>101</v>
      </c>
      <c r="E253" s="10" t="s">
        <v>98</v>
      </c>
      <c r="F253" s="10" t="s">
        <v>43</v>
      </c>
      <c r="G253" s="10">
        <v>52000</v>
      </c>
      <c r="H253" s="10">
        <v>10</v>
      </c>
      <c r="I253" s="10">
        <v>16.5</v>
      </c>
      <c r="J253" s="10">
        <v>54000</v>
      </c>
      <c r="K253" s="10">
        <v>8.5</v>
      </c>
      <c r="L253" s="10">
        <v>41000</v>
      </c>
      <c r="M253" s="10">
        <v>37800</v>
      </c>
      <c r="N253" s="11">
        <f t="shared" si="22"/>
        <v>0.7</v>
      </c>
      <c r="O253" s="10">
        <v>1.9</v>
      </c>
      <c r="P253" s="11">
        <f t="shared" si="23"/>
        <v>0.7592592592592593</v>
      </c>
      <c r="Q253" s="11" t="str">
        <f t="shared" si="27"/>
        <v>Path A</v>
      </c>
      <c r="R253" s="11" t="str">
        <f t="shared" si="24"/>
        <v>No</v>
      </c>
      <c r="S253" s="12">
        <f t="shared" si="25"/>
        <v>2166.6666666666665</v>
      </c>
      <c r="T253" s="10" t="str">
        <f t="shared" si="26"/>
        <v>YES</v>
      </c>
    </row>
    <row r="254" spans="1:20" x14ac:dyDescent="0.35">
      <c r="A254" s="13">
        <v>214660210</v>
      </c>
      <c r="B254" s="8" t="s">
        <v>19</v>
      </c>
      <c r="C254" s="9">
        <f t="shared" si="21"/>
        <v>4.333333333333333</v>
      </c>
      <c r="D254" s="14" t="s">
        <v>101</v>
      </c>
      <c r="E254" s="14" t="s">
        <v>98</v>
      </c>
      <c r="F254" s="14"/>
      <c r="G254" s="14">
        <v>52000</v>
      </c>
      <c r="H254" s="14">
        <v>10</v>
      </c>
      <c r="I254" s="14">
        <v>14.5</v>
      </c>
      <c r="J254" s="14">
        <v>53000</v>
      </c>
      <c r="K254" s="14">
        <v>8.5</v>
      </c>
      <c r="L254" s="14">
        <v>42000</v>
      </c>
      <c r="M254" s="14">
        <v>37400</v>
      </c>
      <c r="N254" s="11">
        <f t="shared" si="22"/>
        <v>0.70566037735849052</v>
      </c>
      <c r="O254" s="14">
        <v>1.85</v>
      </c>
      <c r="P254" s="11">
        <f t="shared" si="23"/>
        <v>0.79245283018867929</v>
      </c>
      <c r="Q254" s="11" t="str">
        <f t="shared" si="27"/>
        <v>No</v>
      </c>
      <c r="R254" s="11" t="str">
        <f t="shared" si="24"/>
        <v>No</v>
      </c>
      <c r="S254" s="12" t="str">
        <f t="shared" si="25"/>
        <v>$0.00</v>
      </c>
      <c r="T254" s="10" t="str">
        <f t="shared" si="26"/>
        <v>NO</v>
      </c>
    </row>
    <row r="255" spans="1:20" x14ac:dyDescent="0.35">
      <c r="A255" s="8">
        <v>214660539</v>
      </c>
      <c r="B255" s="8" t="s">
        <v>19</v>
      </c>
      <c r="C255" s="9">
        <f t="shared" si="21"/>
        <v>2</v>
      </c>
      <c r="D255" s="10" t="s">
        <v>105</v>
      </c>
      <c r="E255" s="10" t="s">
        <v>106</v>
      </c>
      <c r="F255" s="10"/>
      <c r="G255" s="10">
        <v>24000</v>
      </c>
      <c r="H255" s="10">
        <v>13</v>
      </c>
      <c r="I255" s="10">
        <v>20.5</v>
      </c>
      <c r="J255" s="10">
        <v>24000</v>
      </c>
      <c r="K255" s="10">
        <v>9.5</v>
      </c>
      <c r="L255" s="10">
        <v>22400</v>
      </c>
      <c r="M255" s="10">
        <v>19600</v>
      </c>
      <c r="N255" s="11">
        <f t="shared" si="22"/>
        <v>0.81666666666666665</v>
      </c>
      <c r="O255" s="10">
        <v>2.1</v>
      </c>
      <c r="P255" s="11">
        <f t="shared" si="23"/>
        <v>0.93333333333333335</v>
      </c>
      <c r="Q255" s="11" t="str">
        <f t="shared" si="27"/>
        <v>Path A</v>
      </c>
      <c r="R255" s="11" t="str">
        <f t="shared" si="24"/>
        <v>Path B</v>
      </c>
      <c r="S255" s="12">
        <f t="shared" si="25"/>
        <v>1000</v>
      </c>
      <c r="T255" s="10" t="str">
        <f t="shared" si="26"/>
        <v>YES</v>
      </c>
    </row>
    <row r="256" spans="1:20" x14ac:dyDescent="0.35">
      <c r="A256" s="13">
        <v>214660540</v>
      </c>
      <c r="B256" s="8" t="s">
        <v>19</v>
      </c>
      <c r="C256" s="9">
        <f t="shared" si="21"/>
        <v>2.85</v>
      </c>
      <c r="D256" s="14" t="s">
        <v>105</v>
      </c>
      <c r="E256" s="14" t="s">
        <v>107</v>
      </c>
      <c r="F256" s="14"/>
      <c r="G256" s="14">
        <v>34200</v>
      </c>
      <c r="H256" s="14">
        <v>12</v>
      </c>
      <c r="I256" s="14">
        <v>19.5</v>
      </c>
      <c r="J256" s="14">
        <v>36000</v>
      </c>
      <c r="K256" s="14">
        <v>9.5</v>
      </c>
      <c r="L256" s="14">
        <v>28000</v>
      </c>
      <c r="M256" s="14">
        <v>25200</v>
      </c>
      <c r="N256" s="11">
        <f t="shared" si="22"/>
        <v>0.7</v>
      </c>
      <c r="O256" s="14">
        <v>2</v>
      </c>
      <c r="P256" s="11">
        <f t="shared" si="23"/>
        <v>0.77777777777777779</v>
      </c>
      <c r="Q256" s="11" t="str">
        <f t="shared" si="27"/>
        <v>Path A</v>
      </c>
      <c r="R256" s="11" t="str">
        <f t="shared" si="24"/>
        <v>Path B</v>
      </c>
      <c r="S256" s="12">
        <f t="shared" si="25"/>
        <v>1425</v>
      </c>
      <c r="T256" s="10" t="str">
        <f t="shared" si="26"/>
        <v>YES</v>
      </c>
    </row>
    <row r="257" spans="1:20" x14ac:dyDescent="0.35">
      <c r="A257" s="8">
        <v>214660541</v>
      </c>
      <c r="B257" s="8" t="s">
        <v>19</v>
      </c>
      <c r="C257" s="9">
        <f t="shared" si="21"/>
        <v>3.9166666666666665</v>
      </c>
      <c r="D257" s="10" t="s">
        <v>108</v>
      </c>
      <c r="E257" s="10" t="s">
        <v>109</v>
      </c>
      <c r="F257" s="10"/>
      <c r="G257" s="10">
        <v>47000</v>
      </c>
      <c r="H257" s="10">
        <v>12.5</v>
      </c>
      <c r="I257" s="10">
        <v>19</v>
      </c>
      <c r="J257" s="10">
        <v>48000</v>
      </c>
      <c r="K257" s="10">
        <v>9.5</v>
      </c>
      <c r="L257" s="10">
        <v>40000</v>
      </c>
      <c r="M257" s="10">
        <v>34400</v>
      </c>
      <c r="N257" s="11">
        <f t="shared" si="22"/>
        <v>0.71666666666666667</v>
      </c>
      <c r="O257" s="10">
        <v>2.1</v>
      </c>
      <c r="P257" s="11">
        <f t="shared" si="23"/>
        <v>0.83333333333333337</v>
      </c>
      <c r="Q257" s="11" t="str">
        <f t="shared" si="27"/>
        <v>Path A</v>
      </c>
      <c r="R257" s="11" t="str">
        <f t="shared" si="24"/>
        <v>Path B</v>
      </c>
      <c r="S257" s="12">
        <f t="shared" si="25"/>
        <v>1958.3333333333333</v>
      </c>
      <c r="T257" s="10" t="str">
        <f t="shared" si="26"/>
        <v>YES</v>
      </c>
    </row>
    <row r="258" spans="1:20" x14ac:dyDescent="0.35">
      <c r="A258" s="13">
        <v>214660542</v>
      </c>
      <c r="B258" s="8" t="s">
        <v>19</v>
      </c>
      <c r="C258" s="9">
        <f t="shared" si="21"/>
        <v>4.5</v>
      </c>
      <c r="D258" s="14" t="s">
        <v>108</v>
      </c>
      <c r="E258" s="14" t="s">
        <v>110</v>
      </c>
      <c r="F258" s="14"/>
      <c r="G258" s="14">
        <v>54000</v>
      </c>
      <c r="H258" s="14">
        <v>11.7</v>
      </c>
      <c r="I258" s="14">
        <v>18.5</v>
      </c>
      <c r="J258" s="14">
        <v>55000</v>
      </c>
      <c r="K258" s="14">
        <v>9.5</v>
      </c>
      <c r="L258" s="14">
        <v>43500</v>
      </c>
      <c r="M258" s="14">
        <v>38500</v>
      </c>
      <c r="N258" s="11">
        <f t="shared" si="22"/>
        <v>0.7</v>
      </c>
      <c r="O258" s="14">
        <v>1.9</v>
      </c>
      <c r="P258" s="11">
        <f t="shared" si="23"/>
        <v>0.79090909090909089</v>
      </c>
      <c r="Q258" s="11" t="str">
        <f t="shared" si="27"/>
        <v>Path A</v>
      </c>
      <c r="R258" s="11" t="str">
        <f t="shared" si="24"/>
        <v>Path B</v>
      </c>
      <c r="S258" s="12">
        <f t="shared" si="25"/>
        <v>2250</v>
      </c>
      <c r="T258" s="10" t="str">
        <f t="shared" si="26"/>
        <v>YES</v>
      </c>
    </row>
    <row r="259" spans="1:20" x14ac:dyDescent="0.35">
      <c r="A259" s="8">
        <v>214660543</v>
      </c>
      <c r="B259" s="8" t="s">
        <v>19</v>
      </c>
      <c r="C259" s="9">
        <f t="shared" ref="C259:C322" si="28">G259/12000</f>
        <v>1.9</v>
      </c>
      <c r="D259" s="10" t="s">
        <v>105</v>
      </c>
      <c r="E259" s="10" t="s">
        <v>69</v>
      </c>
      <c r="F259" s="10"/>
      <c r="G259" s="10">
        <v>22800</v>
      </c>
      <c r="H259" s="10">
        <v>11.7</v>
      </c>
      <c r="I259" s="10">
        <v>15.2</v>
      </c>
      <c r="J259" s="10">
        <v>23000</v>
      </c>
      <c r="K259" s="10">
        <v>8.6</v>
      </c>
      <c r="L259" s="10">
        <v>21000</v>
      </c>
      <c r="M259" s="10">
        <v>18600</v>
      </c>
      <c r="N259" s="11">
        <f t="shared" ref="N259:N322" si="29">M259/J259</f>
        <v>0.80869565217391304</v>
      </c>
      <c r="O259" s="10">
        <v>1.9</v>
      </c>
      <c r="P259" s="11">
        <f t="shared" ref="P259:P322" si="30">L259/J259</f>
        <v>0.91304347826086951</v>
      </c>
      <c r="Q259" s="11" t="str">
        <f t="shared" si="27"/>
        <v>No</v>
      </c>
      <c r="R259" s="11" t="str">
        <f t="shared" ref="R259:R322" si="31">IF(AND(I259&gt;=16,+H259&gt;=11,+K259&gt;=8,+O259&gt;=1.75,+N259&gt;=45%),"Path B","No")</f>
        <v>No</v>
      </c>
      <c r="S259" s="12">
        <f t="shared" ref="S259:S322" si="32">IF(AND(I259&gt;=15.2,+K259&gt;=8.1,+N259&gt;=0.7,+O259&gt;=1.75),C259*500,"$0.00")</f>
        <v>950</v>
      </c>
      <c r="T259" s="10" t="str">
        <f t="shared" ref="T259:T322" si="33">IF(AND(I259&gt;=15.2,+H259&gt;=10,+K259&gt;=8.1,+O259&gt;=1.75,(OR(AND(N259&gt;=70%,O259&gt;=58%)))),"YES","NO")</f>
        <v>YES</v>
      </c>
    </row>
    <row r="260" spans="1:20" x14ac:dyDescent="0.35">
      <c r="A260" s="13">
        <v>214660544</v>
      </c>
      <c r="B260" s="8" t="s">
        <v>19</v>
      </c>
      <c r="C260" s="9">
        <f t="shared" si="28"/>
        <v>1.9333333333333333</v>
      </c>
      <c r="D260" s="14" t="s">
        <v>105</v>
      </c>
      <c r="E260" s="14" t="s">
        <v>70</v>
      </c>
      <c r="F260" s="14"/>
      <c r="G260" s="14">
        <v>23200</v>
      </c>
      <c r="H260" s="14">
        <v>11.7</v>
      </c>
      <c r="I260" s="14">
        <v>15.2</v>
      </c>
      <c r="J260" s="14">
        <v>23000</v>
      </c>
      <c r="K260" s="14">
        <v>8.8000000000000007</v>
      </c>
      <c r="L260" s="14">
        <v>21000</v>
      </c>
      <c r="M260" s="14">
        <v>18600</v>
      </c>
      <c r="N260" s="11">
        <f t="shared" si="29"/>
        <v>0.80869565217391304</v>
      </c>
      <c r="O260" s="14">
        <v>1.9</v>
      </c>
      <c r="P260" s="11">
        <f t="shared" si="30"/>
        <v>0.91304347826086951</v>
      </c>
      <c r="Q260" s="11" t="str">
        <f t="shared" ref="Q260:Q323" si="34">IF(AND(I260&gt;=16,+H260&gt;=9.8,+K260&gt;=8.5,+O260&gt;=1.75,+N260&gt;=60%),"Path A","No")</f>
        <v>No</v>
      </c>
      <c r="R260" s="11" t="str">
        <f t="shared" si="31"/>
        <v>No</v>
      </c>
      <c r="S260" s="12">
        <f t="shared" si="32"/>
        <v>966.66666666666663</v>
      </c>
      <c r="T260" s="10" t="str">
        <f t="shared" si="33"/>
        <v>YES</v>
      </c>
    </row>
    <row r="261" spans="1:20" x14ac:dyDescent="0.35">
      <c r="A261" s="8">
        <v>214660545</v>
      </c>
      <c r="B261" s="8" t="s">
        <v>19</v>
      </c>
      <c r="C261" s="9">
        <f t="shared" si="28"/>
        <v>2.5833333333333335</v>
      </c>
      <c r="D261" s="10" t="s">
        <v>105</v>
      </c>
      <c r="E261" s="10" t="s">
        <v>71</v>
      </c>
      <c r="F261" s="10"/>
      <c r="G261" s="10">
        <v>31000</v>
      </c>
      <c r="H261" s="10">
        <v>10.8</v>
      </c>
      <c r="I261" s="10">
        <v>15.2</v>
      </c>
      <c r="J261" s="10">
        <v>33600</v>
      </c>
      <c r="K261" s="10">
        <v>8.8000000000000007</v>
      </c>
      <c r="L261" s="10">
        <v>25600</v>
      </c>
      <c r="M261" s="10">
        <v>23600</v>
      </c>
      <c r="N261" s="11">
        <f t="shared" si="29"/>
        <v>0.70238095238095233</v>
      </c>
      <c r="O261" s="10">
        <v>1.9</v>
      </c>
      <c r="P261" s="11">
        <f t="shared" si="30"/>
        <v>0.76190476190476186</v>
      </c>
      <c r="Q261" s="11" t="str">
        <f t="shared" si="34"/>
        <v>No</v>
      </c>
      <c r="R261" s="11" t="str">
        <f t="shared" si="31"/>
        <v>No</v>
      </c>
      <c r="S261" s="12">
        <f t="shared" si="32"/>
        <v>1291.6666666666667</v>
      </c>
      <c r="T261" s="10" t="str">
        <f t="shared" si="33"/>
        <v>YES</v>
      </c>
    </row>
    <row r="262" spans="1:20" x14ac:dyDescent="0.35">
      <c r="A262" s="13">
        <v>214660546</v>
      </c>
      <c r="B262" s="8" t="s">
        <v>19</v>
      </c>
      <c r="C262" s="9">
        <f t="shared" si="28"/>
        <v>3.5</v>
      </c>
      <c r="D262" s="14" t="s">
        <v>108</v>
      </c>
      <c r="E262" s="14" t="s">
        <v>72</v>
      </c>
      <c r="F262" s="14"/>
      <c r="G262" s="14">
        <v>42000</v>
      </c>
      <c r="H262" s="14">
        <v>11.7</v>
      </c>
      <c r="I262" s="14">
        <v>15.2</v>
      </c>
      <c r="J262" s="14">
        <v>43000</v>
      </c>
      <c r="K262" s="14">
        <v>8.6</v>
      </c>
      <c r="L262" s="14">
        <v>37000</v>
      </c>
      <c r="M262" s="14">
        <v>32400</v>
      </c>
      <c r="N262" s="11">
        <f t="shared" si="29"/>
        <v>0.75348837209302322</v>
      </c>
      <c r="O262" s="14">
        <v>1.9</v>
      </c>
      <c r="P262" s="11">
        <f t="shared" si="30"/>
        <v>0.86046511627906974</v>
      </c>
      <c r="Q262" s="11" t="str">
        <f t="shared" si="34"/>
        <v>No</v>
      </c>
      <c r="R262" s="11" t="str">
        <f t="shared" si="31"/>
        <v>No</v>
      </c>
      <c r="S262" s="12">
        <f t="shared" si="32"/>
        <v>1750</v>
      </c>
      <c r="T262" s="10" t="str">
        <f t="shared" si="33"/>
        <v>YES</v>
      </c>
    </row>
    <row r="263" spans="1:20" x14ac:dyDescent="0.35">
      <c r="A263" s="8">
        <v>214660547</v>
      </c>
      <c r="B263" s="8" t="s">
        <v>19</v>
      </c>
      <c r="C263" s="9">
        <f t="shared" si="28"/>
        <v>4.333333333333333</v>
      </c>
      <c r="D263" s="10" t="s">
        <v>108</v>
      </c>
      <c r="E263" s="10" t="s">
        <v>73</v>
      </c>
      <c r="F263" s="10"/>
      <c r="G263" s="10">
        <v>52000</v>
      </c>
      <c r="H263" s="10">
        <v>10.8</v>
      </c>
      <c r="I263" s="10">
        <v>15.2</v>
      </c>
      <c r="J263" s="10">
        <v>53000</v>
      </c>
      <c r="K263" s="10">
        <v>8.6</v>
      </c>
      <c r="L263" s="10">
        <v>42000</v>
      </c>
      <c r="M263" s="10">
        <v>37200</v>
      </c>
      <c r="N263" s="11">
        <f t="shared" si="29"/>
        <v>0.70188679245283014</v>
      </c>
      <c r="O263" s="10">
        <v>1.9</v>
      </c>
      <c r="P263" s="11">
        <f t="shared" si="30"/>
        <v>0.79245283018867929</v>
      </c>
      <c r="Q263" s="11" t="str">
        <f t="shared" si="34"/>
        <v>No</v>
      </c>
      <c r="R263" s="11" t="str">
        <f t="shared" si="31"/>
        <v>No</v>
      </c>
      <c r="S263" s="12">
        <f t="shared" si="32"/>
        <v>2166.6666666666665</v>
      </c>
      <c r="T263" s="10" t="str">
        <f t="shared" si="33"/>
        <v>YES</v>
      </c>
    </row>
    <row r="264" spans="1:20" x14ac:dyDescent="0.35">
      <c r="A264" s="13">
        <v>214660548</v>
      </c>
      <c r="B264" s="8" t="s">
        <v>19</v>
      </c>
      <c r="C264" s="9">
        <f t="shared" si="28"/>
        <v>4.333333333333333</v>
      </c>
      <c r="D264" s="14" t="s">
        <v>108</v>
      </c>
      <c r="E264" s="14" t="s">
        <v>74</v>
      </c>
      <c r="F264" s="14"/>
      <c r="G264" s="14">
        <v>52000</v>
      </c>
      <c r="H264" s="14">
        <v>10.8</v>
      </c>
      <c r="I264" s="14">
        <v>15.2</v>
      </c>
      <c r="J264" s="14">
        <v>53000</v>
      </c>
      <c r="K264" s="14">
        <v>8.6</v>
      </c>
      <c r="L264" s="14">
        <v>42000</v>
      </c>
      <c r="M264" s="14">
        <v>37200</v>
      </c>
      <c r="N264" s="11">
        <f t="shared" si="29"/>
        <v>0.70188679245283014</v>
      </c>
      <c r="O264" s="14">
        <v>1.9</v>
      </c>
      <c r="P264" s="11">
        <f t="shared" si="30"/>
        <v>0.79245283018867929</v>
      </c>
      <c r="Q264" s="11" t="str">
        <f t="shared" si="34"/>
        <v>No</v>
      </c>
      <c r="R264" s="11" t="str">
        <f t="shared" si="31"/>
        <v>No</v>
      </c>
      <c r="S264" s="12">
        <f t="shared" si="32"/>
        <v>2166.6666666666665</v>
      </c>
      <c r="T264" s="10" t="str">
        <f t="shared" si="33"/>
        <v>YES</v>
      </c>
    </row>
    <row r="265" spans="1:20" x14ac:dyDescent="0.35">
      <c r="A265" s="8">
        <v>214660549</v>
      </c>
      <c r="B265" s="8" t="s">
        <v>19</v>
      </c>
      <c r="C265" s="9">
        <f t="shared" si="28"/>
        <v>1.9833333333333334</v>
      </c>
      <c r="D265" s="10" t="s">
        <v>105</v>
      </c>
      <c r="E265" s="10" t="s">
        <v>26</v>
      </c>
      <c r="F265" s="10" t="s">
        <v>32</v>
      </c>
      <c r="G265" s="10">
        <v>23800</v>
      </c>
      <c r="H265" s="10">
        <v>12</v>
      </c>
      <c r="I265" s="10">
        <v>18.5</v>
      </c>
      <c r="J265" s="10">
        <v>24000</v>
      </c>
      <c r="K265" s="10">
        <v>9</v>
      </c>
      <c r="L265" s="10">
        <v>22400</v>
      </c>
      <c r="M265" s="10">
        <v>19200</v>
      </c>
      <c r="N265" s="11">
        <f t="shared" si="29"/>
        <v>0.8</v>
      </c>
      <c r="O265" s="10">
        <v>2</v>
      </c>
      <c r="P265" s="11">
        <f t="shared" si="30"/>
        <v>0.93333333333333335</v>
      </c>
      <c r="Q265" s="11" t="str">
        <f t="shared" si="34"/>
        <v>Path A</v>
      </c>
      <c r="R265" s="11" t="str">
        <f t="shared" si="31"/>
        <v>Path B</v>
      </c>
      <c r="S265" s="12">
        <f t="shared" si="32"/>
        <v>991.66666666666674</v>
      </c>
      <c r="T265" s="10" t="str">
        <f t="shared" si="33"/>
        <v>YES</v>
      </c>
    </row>
    <row r="266" spans="1:20" x14ac:dyDescent="0.35">
      <c r="A266" s="13">
        <v>214660550</v>
      </c>
      <c r="B266" s="8" t="s">
        <v>19</v>
      </c>
      <c r="C266" s="9">
        <f t="shared" si="28"/>
        <v>2</v>
      </c>
      <c r="D266" s="14" t="s">
        <v>105</v>
      </c>
      <c r="E266" s="14" t="s">
        <v>31</v>
      </c>
      <c r="F266" s="14" t="s">
        <v>32</v>
      </c>
      <c r="G266" s="14">
        <v>24000</v>
      </c>
      <c r="H266" s="14">
        <v>12</v>
      </c>
      <c r="I266" s="14">
        <v>18.5</v>
      </c>
      <c r="J266" s="14">
        <v>24000</v>
      </c>
      <c r="K266" s="14">
        <v>9</v>
      </c>
      <c r="L266" s="14">
        <v>23600</v>
      </c>
      <c r="M266" s="14">
        <v>19400</v>
      </c>
      <c r="N266" s="11">
        <f t="shared" si="29"/>
        <v>0.80833333333333335</v>
      </c>
      <c r="O266" s="14">
        <v>2.1</v>
      </c>
      <c r="P266" s="11">
        <f t="shared" si="30"/>
        <v>0.98333333333333328</v>
      </c>
      <c r="Q266" s="11" t="str">
        <f t="shared" si="34"/>
        <v>Path A</v>
      </c>
      <c r="R266" s="11" t="str">
        <f t="shared" si="31"/>
        <v>Path B</v>
      </c>
      <c r="S266" s="12">
        <f t="shared" si="32"/>
        <v>1000</v>
      </c>
      <c r="T266" s="10" t="str">
        <f t="shared" si="33"/>
        <v>YES</v>
      </c>
    </row>
    <row r="267" spans="1:20" x14ac:dyDescent="0.35">
      <c r="A267" s="8">
        <v>214660551</v>
      </c>
      <c r="B267" s="8" t="s">
        <v>19</v>
      </c>
      <c r="C267" s="9">
        <f t="shared" si="28"/>
        <v>1.9833333333333334</v>
      </c>
      <c r="D267" s="10" t="s">
        <v>105</v>
      </c>
      <c r="E267" s="10" t="s">
        <v>26</v>
      </c>
      <c r="F267" s="10" t="s">
        <v>35</v>
      </c>
      <c r="G267" s="10">
        <v>23800</v>
      </c>
      <c r="H267" s="10">
        <v>12</v>
      </c>
      <c r="I267" s="10">
        <v>18.5</v>
      </c>
      <c r="J267" s="10">
        <v>24000</v>
      </c>
      <c r="K267" s="10">
        <v>9</v>
      </c>
      <c r="L267" s="10">
        <v>22400</v>
      </c>
      <c r="M267" s="10">
        <v>19200</v>
      </c>
      <c r="N267" s="11">
        <f t="shared" si="29"/>
        <v>0.8</v>
      </c>
      <c r="O267" s="10">
        <v>2</v>
      </c>
      <c r="P267" s="11">
        <f t="shared" si="30"/>
        <v>0.93333333333333335</v>
      </c>
      <c r="Q267" s="11" t="str">
        <f t="shared" si="34"/>
        <v>Path A</v>
      </c>
      <c r="R267" s="11" t="str">
        <f t="shared" si="31"/>
        <v>Path B</v>
      </c>
      <c r="S267" s="12">
        <f t="shared" si="32"/>
        <v>991.66666666666674</v>
      </c>
      <c r="T267" s="10" t="str">
        <f t="shared" si="33"/>
        <v>YES</v>
      </c>
    </row>
    <row r="268" spans="1:20" x14ac:dyDescent="0.35">
      <c r="A268" s="13">
        <v>214660552</v>
      </c>
      <c r="B268" s="8" t="s">
        <v>19</v>
      </c>
      <c r="C268" s="9">
        <f t="shared" si="28"/>
        <v>2</v>
      </c>
      <c r="D268" s="14" t="s">
        <v>105</v>
      </c>
      <c r="E268" s="14" t="s">
        <v>31</v>
      </c>
      <c r="F268" s="14" t="s">
        <v>35</v>
      </c>
      <c r="G268" s="14">
        <v>24000</v>
      </c>
      <c r="H268" s="14">
        <v>12</v>
      </c>
      <c r="I268" s="14">
        <v>18.5</v>
      </c>
      <c r="J268" s="14">
        <v>24000</v>
      </c>
      <c r="K268" s="14">
        <v>9</v>
      </c>
      <c r="L268" s="14">
        <v>23600</v>
      </c>
      <c r="M268" s="14">
        <v>19400</v>
      </c>
      <c r="N268" s="11">
        <f t="shared" si="29"/>
        <v>0.80833333333333335</v>
      </c>
      <c r="O268" s="14">
        <v>2.1</v>
      </c>
      <c r="P268" s="11">
        <f t="shared" si="30"/>
        <v>0.98333333333333328</v>
      </c>
      <c r="Q268" s="11" t="str">
        <f t="shared" si="34"/>
        <v>Path A</v>
      </c>
      <c r="R268" s="11" t="str">
        <f t="shared" si="31"/>
        <v>Path B</v>
      </c>
      <c r="S268" s="12">
        <f t="shared" si="32"/>
        <v>1000</v>
      </c>
      <c r="T268" s="10" t="str">
        <f t="shared" si="33"/>
        <v>YES</v>
      </c>
    </row>
    <row r="269" spans="1:20" x14ac:dyDescent="0.35">
      <c r="A269" s="8">
        <v>214660553</v>
      </c>
      <c r="B269" s="8" t="s">
        <v>19</v>
      </c>
      <c r="C269" s="9">
        <f t="shared" si="28"/>
        <v>2.75</v>
      </c>
      <c r="D269" s="10" t="s">
        <v>105</v>
      </c>
      <c r="E269" s="10" t="s">
        <v>27</v>
      </c>
      <c r="F269" s="10" t="s">
        <v>32</v>
      </c>
      <c r="G269" s="10">
        <v>33000</v>
      </c>
      <c r="H269" s="10">
        <v>11</v>
      </c>
      <c r="I269" s="10">
        <v>18</v>
      </c>
      <c r="J269" s="10">
        <v>34600</v>
      </c>
      <c r="K269" s="10">
        <v>9</v>
      </c>
      <c r="L269" s="10">
        <v>27600</v>
      </c>
      <c r="M269" s="10">
        <v>24400</v>
      </c>
      <c r="N269" s="11">
        <f t="shared" si="29"/>
        <v>0.7052023121387283</v>
      </c>
      <c r="O269" s="10">
        <v>1.95</v>
      </c>
      <c r="P269" s="11">
        <f t="shared" si="30"/>
        <v>0.79768786127167635</v>
      </c>
      <c r="Q269" s="11" t="str">
        <f t="shared" si="34"/>
        <v>Path A</v>
      </c>
      <c r="R269" s="11" t="str">
        <f t="shared" si="31"/>
        <v>Path B</v>
      </c>
      <c r="S269" s="12">
        <f t="shared" si="32"/>
        <v>1375</v>
      </c>
      <c r="T269" s="10" t="str">
        <f t="shared" si="33"/>
        <v>YES</v>
      </c>
    </row>
    <row r="270" spans="1:20" x14ac:dyDescent="0.35">
      <c r="A270" s="13">
        <v>214660554</v>
      </c>
      <c r="B270" s="8" t="s">
        <v>19</v>
      </c>
      <c r="C270" s="9">
        <f t="shared" si="28"/>
        <v>2.75</v>
      </c>
      <c r="D270" s="14" t="s">
        <v>105</v>
      </c>
      <c r="E270" s="14" t="s">
        <v>27</v>
      </c>
      <c r="F270" s="14" t="s">
        <v>35</v>
      </c>
      <c r="G270" s="14">
        <v>33000</v>
      </c>
      <c r="H270" s="14">
        <v>11</v>
      </c>
      <c r="I270" s="14">
        <v>18</v>
      </c>
      <c r="J270" s="14">
        <v>34600</v>
      </c>
      <c r="K270" s="14">
        <v>9</v>
      </c>
      <c r="L270" s="14">
        <v>27600</v>
      </c>
      <c r="M270" s="14">
        <v>24400</v>
      </c>
      <c r="N270" s="11">
        <f t="shared" si="29"/>
        <v>0.7052023121387283</v>
      </c>
      <c r="O270" s="14">
        <v>1.95</v>
      </c>
      <c r="P270" s="11">
        <f t="shared" si="30"/>
        <v>0.79768786127167635</v>
      </c>
      <c r="Q270" s="11" t="str">
        <f t="shared" si="34"/>
        <v>Path A</v>
      </c>
      <c r="R270" s="11" t="str">
        <f t="shared" si="31"/>
        <v>Path B</v>
      </c>
      <c r="S270" s="12">
        <f t="shared" si="32"/>
        <v>1375</v>
      </c>
      <c r="T270" s="10" t="str">
        <f t="shared" si="33"/>
        <v>YES</v>
      </c>
    </row>
    <row r="271" spans="1:20" x14ac:dyDescent="0.35">
      <c r="A271" s="8">
        <v>214660555</v>
      </c>
      <c r="B271" s="8" t="s">
        <v>19</v>
      </c>
      <c r="C271" s="9">
        <f t="shared" si="28"/>
        <v>2.75</v>
      </c>
      <c r="D271" s="10" t="s">
        <v>105</v>
      </c>
      <c r="E271" s="10" t="s">
        <v>28</v>
      </c>
      <c r="F271" s="10" t="s">
        <v>33</v>
      </c>
      <c r="G271" s="10">
        <v>33000</v>
      </c>
      <c r="H271" s="10">
        <v>11.7</v>
      </c>
      <c r="I271" s="10">
        <v>17.5</v>
      </c>
      <c r="J271" s="10">
        <v>34600</v>
      </c>
      <c r="K271" s="10">
        <v>8.8000000000000007</v>
      </c>
      <c r="L271" s="10">
        <v>26600</v>
      </c>
      <c r="M271" s="10">
        <v>24400</v>
      </c>
      <c r="N271" s="11">
        <f t="shared" si="29"/>
        <v>0.7052023121387283</v>
      </c>
      <c r="O271" s="10">
        <v>1.95</v>
      </c>
      <c r="P271" s="11">
        <f t="shared" si="30"/>
        <v>0.76878612716763006</v>
      </c>
      <c r="Q271" s="11" t="str">
        <f t="shared" si="34"/>
        <v>Path A</v>
      </c>
      <c r="R271" s="11" t="str">
        <f t="shared" si="31"/>
        <v>Path B</v>
      </c>
      <c r="S271" s="12">
        <f t="shared" si="32"/>
        <v>1375</v>
      </c>
      <c r="T271" s="10" t="str">
        <f t="shared" si="33"/>
        <v>YES</v>
      </c>
    </row>
    <row r="272" spans="1:20" x14ac:dyDescent="0.35">
      <c r="A272" s="13">
        <v>214660556</v>
      </c>
      <c r="B272" s="8" t="s">
        <v>19</v>
      </c>
      <c r="C272" s="9">
        <f t="shared" si="28"/>
        <v>2.75</v>
      </c>
      <c r="D272" s="14" t="s">
        <v>105</v>
      </c>
      <c r="E272" s="14" t="s">
        <v>28</v>
      </c>
      <c r="F272" s="14" t="s">
        <v>42</v>
      </c>
      <c r="G272" s="14">
        <v>33000</v>
      </c>
      <c r="H272" s="14">
        <v>11.7</v>
      </c>
      <c r="I272" s="14">
        <v>18.5</v>
      </c>
      <c r="J272" s="14">
        <v>34600</v>
      </c>
      <c r="K272" s="14">
        <v>9</v>
      </c>
      <c r="L272" s="14">
        <v>26600</v>
      </c>
      <c r="M272" s="14">
        <v>24400</v>
      </c>
      <c r="N272" s="11">
        <f t="shared" si="29"/>
        <v>0.7052023121387283</v>
      </c>
      <c r="O272" s="14">
        <v>1.95</v>
      </c>
      <c r="P272" s="11">
        <f t="shared" si="30"/>
        <v>0.76878612716763006</v>
      </c>
      <c r="Q272" s="11" t="str">
        <f t="shared" si="34"/>
        <v>Path A</v>
      </c>
      <c r="R272" s="11" t="str">
        <f t="shared" si="31"/>
        <v>Path B</v>
      </c>
      <c r="S272" s="12">
        <f t="shared" si="32"/>
        <v>1375</v>
      </c>
      <c r="T272" s="10" t="str">
        <f t="shared" si="33"/>
        <v>YES</v>
      </c>
    </row>
    <row r="273" spans="1:20" x14ac:dyDescent="0.35">
      <c r="A273" s="8">
        <v>214660557</v>
      </c>
      <c r="B273" s="8" t="s">
        <v>19</v>
      </c>
      <c r="C273" s="9">
        <f t="shared" si="28"/>
        <v>2.75</v>
      </c>
      <c r="D273" s="10" t="s">
        <v>108</v>
      </c>
      <c r="E273" s="10" t="s">
        <v>27</v>
      </c>
      <c r="F273" s="10" t="s">
        <v>32</v>
      </c>
      <c r="G273" s="10">
        <v>33000</v>
      </c>
      <c r="H273" s="10">
        <v>12</v>
      </c>
      <c r="I273" s="10">
        <v>18</v>
      </c>
      <c r="J273" s="10">
        <v>35000</v>
      </c>
      <c r="K273" s="10">
        <v>9</v>
      </c>
      <c r="L273" s="10">
        <v>30000</v>
      </c>
      <c r="M273" s="10">
        <v>28000</v>
      </c>
      <c r="N273" s="11">
        <f t="shared" si="29"/>
        <v>0.8</v>
      </c>
      <c r="O273" s="10">
        <v>1.95</v>
      </c>
      <c r="P273" s="11">
        <f t="shared" si="30"/>
        <v>0.8571428571428571</v>
      </c>
      <c r="Q273" s="11" t="str">
        <f t="shared" si="34"/>
        <v>Path A</v>
      </c>
      <c r="R273" s="11" t="str">
        <f t="shared" si="31"/>
        <v>Path B</v>
      </c>
      <c r="S273" s="12">
        <f t="shared" si="32"/>
        <v>1375</v>
      </c>
      <c r="T273" s="10" t="str">
        <f t="shared" si="33"/>
        <v>YES</v>
      </c>
    </row>
    <row r="274" spans="1:20" x14ac:dyDescent="0.35">
      <c r="A274" s="13">
        <v>214660558</v>
      </c>
      <c r="B274" s="8" t="s">
        <v>19</v>
      </c>
      <c r="C274" s="9">
        <f t="shared" si="28"/>
        <v>2.75</v>
      </c>
      <c r="D274" s="14" t="s">
        <v>108</v>
      </c>
      <c r="E274" s="14" t="s">
        <v>27</v>
      </c>
      <c r="F274" s="14" t="s">
        <v>35</v>
      </c>
      <c r="G274" s="14">
        <v>33000</v>
      </c>
      <c r="H274" s="14">
        <v>12</v>
      </c>
      <c r="I274" s="14">
        <v>18</v>
      </c>
      <c r="J274" s="14">
        <v>35000</v>
      </c>
      <c r="K274" s="14">
        <v>9</v>
      </c>
      <c r="L274" s="14">
        <v>30000</v>
      </c>
      <c r="M274" s="14">
        <v>28000</v>
      </c>
      <c r="N274" s="11">
        <f t="shared" si="29"/>
        <v>0.8</v>
      </c>
      <c r="O274" s="14">
        <v>1.95</v>
      </c>
      <c r="P274" s="11">
        <f t="shared" si="30"/>
        <v>0.8571428571428571</v>
      </c>
      <c r="Q274" s="11" t="str">
        <f t="shared" si="34"/>
        <v>Path A</v>
      </c>
      <c r="R274" s="11" t="str">
        <f t="shared" si="31"/>
        <v>Path B</v>
      </c>
      <c r="S274" s="12">
        <f t="shared" si="32"/>
        <v>1375</v>
      </c>
      <c r="T274" s="10" t="str">
        <f t="shared" si="33"/>
        <v>YES</v>
      </c>
    </row>
    <row r="275" spans="1:20" x14ac:dyDescent="0.35">
      <c r="A275" s="8">
        <v>214660559</v>
      </c>
      <c r="B275" s="8" t="s">
        <v>19</v>
      </c>
      <c r="C275" s="9">
        <f t="shared" si="28"/>
        <v>3.75</v>
      </c>
      <c r="D275" s="10" t="s">
        <v>108</v>
      </c>
      <c r="E275" s="10" t="s">
        <v>28</v>
      </c>
      <c r="F275" s="10" t="s">
        <v>33</v>
      </c>
      <c r="G275" s="10">
        <v>45000</v>
      </c>
      <c r="H275" s="10">
        <v>11.7</v>
      </c>
      <c r="I275" s="10">
        <v>18</v>
      </c>
      <c r="J275" s="10">
        <v>46000</v>
      </c>
      <c r="K275" s="10">
        <v>8.8000000000000007</v>
      </c>
      <c r="L275" s="10">
        <v>38000</v>
      </c>
      <c r="M275" s="10">
        <v>32400</v>
      </c>
      <c r="N275" s="11">
        <f t="shared" si="29"/>
        <v>0.70434782608695656</v>
      </c>
      <c r="O275" s="10">
        <v>1.95</v>
      </c>
      <c r="P275" s="11">
        <f t="shared" si="30"/>
        <v>0.82608695652173914</v>
      </c>
      <c r="Q275" s="11" t="str">
        <f t="shared" si="34"/>
        <v>Path A</v>
      </c>
      <c r="R275" s="11" t="str">
        <f t="shared" si="31"/>
        <v>Path B</v>
      </c>
      <c r="S275" s="12">
        <f t="shared" si="32"/>
        <v>1875</v>
      </c>
      <c r="T275" s="10" t="str">
        <f t="shared" si="33"/>
        <v>YES</v>
      </c>
    </row>
    <row r="276" spans="1:20" x14ac:dyDescent="0.35">
      <c r="A276" s="13">
        <v>214660560</v>
      </c>
      <c r="B276" s="8" t="s">
        <v>19</v>
      </c>
      <c r="C276" s="9">
        <f t="shared" si="28"/>
        <v>3.5833333333333335</v>
      </c>
      <c r="D276" s="14" t="s">
        <v>108</v>
      </c>
      <c r="E276" s="14" t="s">
        <v>28</v>
      </c>
      <c r="F276" s="14" t="s">
        <v>42</v>
      </c>
      <c r="G276" s="14">
        <v>43000</v>
      </c>
      <c r="H276" s="14">
        <v>11.7</v>
      </c>
      <c r="I276" s="14">
        <v>17.5</v>
      </c>
      <c r="J276" s="14">
        <v>45000</v>
      </c>
      <c r="K276" s="14">
        <v>8.8000000000000007</v>
      </c>
      <c r="L276" s="14">
        <v>37000</v>
      </c>
      <c r="M276" s="14">
        <v>32400</v>
      </c>
      <c r="N276" s="11">
        <f t="shared" si="29"/>
        <v>0.72</v>
      </c>
      <c r="O276" s="14">
        <v>1.95</v>
      </c>
      <c r="P276" s="11">
        <f t="shared" si="30"/>
        <v>0.82222222222222219</v>
      </c>
      <c r="Q276" s="11" t="str">
        <f t="shared" si="34"/>
        <v>Path A</v>
      </c>
      <c r="R276" s="11" t="str">
        <f t="shared" si="31"/>
        <v>Path B</v>
      </c>
      <c r="S276" s="12">
        <f t="shared" si="32"/>
        <v>1791.6666666666667</v>
      </c>
      <c r="T276" s="10" t="str">
        <f t="shared" si="33"/>
        <v>YES</v>
      </c>
    </row>
    <row r="277" spans="1:20" x14ac:dyDescent="0.35">
      <c r="A277" s="8">
        <v>214660561</v>
      </c>
      <c r="B277" s="8" t="s">
        <v>19</v>
      </c>
      <c r="C277" s="9">
        <f t="shared" si="28"/>
        <v>4.333333333333333</v>
      </c>
      <c r="D277" s="10" t="s">
        <v>108</v>
      </c>
      <c r="E277" s="10" t="s">
        <v>29</v>
      </c>
      <c r="F277" s="10" t="s">
        <v>33</v>
      </c>
      <c r="G277" s="10">
        <v>52000</v>
      </c>
      <c r="H277" s="10">
        <v>11.4</v>
      </c>
      <c r="I277" s="10">
        <v>18</v>
      </c>
      <c r="J277" s="10">
        <v>54000</v>
      </c>
      <c r="K277" s="10">
        <v>8.6999999999999993</v>
      </c>
      <c r="L277" s="10">
        <v>41000</v>
      </c>
      <c r="M277" s="10">
        <v>37800</v>
      </c>
      <c r="N277" s="11">
        <f t="shared" si="29"/>
        <v>0.7</v>
      </c>
      <c r="O277" s="10">
        <v>1.9</v>
      </c>
      <c r="P277" s="11">
        <f t="shared" si="30"/>
        <v>0.7592592592592593</v>
      </c>
      <c r="Q277" s="11" t="str">
        <f t="shared" si="34"/>
        <v>Path A</v>
      </c>
      <c r="R277" s="11" t="str">
        <f t="shared" si="31"/>
        <v>Path B</v>
      </c>
      <c r="S277" s="12">
        <f t="shared" si="32"/>
        <v>2166.6666666666665</v>
      </c>
      <c r="T277" s="10" t="str">
        <f t="shared" si="33"/>
        <v>YES</v>
      </c>
    </row>
    <row r="278" spans="1:20" x14ac:dyDescent="0.35">
      <c r="A278" s="13">
        <v>214660562</v>
      </c>
      <c r="B278" s="8" t="s">
        <v>19</v>
      </c>
      <c r="C278" s="9">
        <f t="shared" si="28"/>
        <v>4.333333333333333</v>
      </c>
      <c r="D278" s="14" t="s">
        <v>108</v>
      </c>
      <c r="E278" s="14" t="s">
        <v>30</v>
      </c>
      <c r="F278" s="14" t="s">
        <v>34</v>
      </c>
      <c r="G278" s="14">
        <v>52000</v>
      </c>
      <c r="H278" s="14">
        <v>11.7</v>
      </c>
      <c r="I278" s="14">
        <v>18</v>
      </c>
      <c r="J278" s="14">
        <v>54000</v>
      </c>
      <c r="K278" s="14">
        <v>8.6999999999999993</v>
      </c>
      <c r="L278" s="14">
        <v>41000</v>
      </c>
      <c r="M278" s="14">
        <v>37800</v>
      </c>
      <c r="N278" s="11">
        <f t="shared" si="29"/>
        <v>0.7</v>
      </c>
      <c r="O278" s="14">
        <v>1.9</v>
      </c>
      <c r="P278" s="11">
        <f t="shared" si="30"/>
        <v>0.7592592592592593</v>
      </c>
      <c r="Q278" s="11" t="str">
        <f t="shared" si="34"/>
        <v>Path A</v>
      </c>
      <c r="R278" s="11" t="str">
        <f t="shared" si="31"/>
        <v>Path B</v>
      </c>
      <c r="S278" s="12">
        <f t="shared" si="32"/>
        <v>2166.6666666666665</v>
      </c>
      <c r="T278" s="10" t="str">
        <f t="shared" si="33"/>
        <v>YES</v>
      </c>
    </row>
    <row r="279" spans="1:20" x14ac:dyDescent="0.35">
      <c r="A279" s="8">
        <v>214660563</v>
      </c>
      <c r="B279" s="8" t="s">
        <v>19</v>
      </c>
      <c r="C279" s="9">
        <f t="shared" si="28"/>
        <v>4.333333333333333</v>
      </c>
      <c r="D279" s="10" t="s">
        <v>108</v>
      </c>
      <c r="E279" s="10" t="s">
        <v>30</v>
      </c>
      <c r="F279" s="10" t="s">
        <v>43</v>
      </c>
      <c r="G279" s="10">
        <v>52000</v>
      </c>
      <c r="H279" s="10">
        <v>11.7</v>
      </c>
      <c r="I279" s="10">
        <v>18</v>
      </c>
      <c r="J279" s="10">
        <v>54000</v>
      </c>
      <c r="K279" s="10">
        <v>8.6999999999999993</v>
      </c>
      <c r="L279" s="10">
        <v>41000</v>
      </c>
      <c r="M279" s="10">
        <v>37800</v>
      </c>
      <c r="N279" s="11">
        <f t="shared" si="29"/>
        <v>0.7</v>
      </c>
      <c r="O279" s="10">
        <v>1.9</v>
      </c>
      <c r="P279" s="11">
        <f t="shared" si="30"/>
        <v>0.7592592592592593</v>
      </c>
      <c r="Q279" s="11" t="str">
        <f t="shared" si="34"/>
        <v>Path A</v>
      </c>
      <c r="R279" s="11" t="str">
        <f t="shared" si="31"/>
        <v>Path B</v>
      </c>
      <c r="S279" s="12">
        <f t="shared" si="32"/>
        <v>2166.6666666666665</v>
      </c>
      <c r="T279" s="10" t="str">
        <f t="shared" si="33"/>
        <v>YES</v>
      </c>
    </row>
    <row r="280" spans="1:20" x14ac:dyDescent="0.35">
      <c r="A280" s="13">
        <v>214660564</v>
      </c>
      <c r="B280" s="8" t="s">
        <v>19</v>
      </c>
      <c r="C280" s="9">
        <f t="shared" si="28"/>
        <v>2.9333333333333331</v>
      </c>
      <c r="D280" s="14" t="s">
        <v>108</v>
      </c>
      <c r="E280" s="14" t="s">
        <v>107</v>
      </c>
      <c r="F280" s="14"/>
      <c r="G280" s="14">
        <v>35200</v>
      </c>
      <c r="H280" s="14">
        <v>12.5</v>
      </c>
      <c r="I280" s="14">
        <v>19.5</v>
      </c>
      <c r="J280" s="14">
        <v>36000</v>
      </c>
      <c r="K280" s="14">
        <v>9.5</v>
      </c>
      <c r="L280" s="14">
        <v>32000</v>
      </c>
      <c r="M280" s="14">
        <v>29200</v>
      </c>
      <c r="N280" s="11">
        <f t="shared" si="29"/>
        <v>0.81111111111111112</v>
      </c>
      <c r="O280" s="14">
        <v>1.9</v>
      </c>
      <c r="P280" s="11">
        <f t="shared" si="30"/>
        <v>0.88888888888888884</v>
      </c>
      <c r="Q280" s="11" t="str">
        <f t="shared" si="34"/>
        <v>Path A</v>
      </c>
      <c r="R280" s="11" t="str">
        <f t="shared" si="31"/>
        <v>Path B</v>
      </c>
      <c r="S280" s="12">
        <f t="shared" si="32"/>
        <v>1466.6666666666665</v>
      </c>
      <c r="T280" s="10" t="str">
        <f t="shared" si="33"/>
        <v>YES</v>
      </c>
    </row>
    <row r="281" spans="1:20" x14ac:dyDescent="0.35">
      <c r="A281" s="8">
        <v>214728308</v>
      </c>
      <c r="B281" s="8" t="s">
        <v>19</v>
      </c>
      <c r="C281" s="9">
        <f t="shared" si="28"/>
        <v>4.583333333333333</v>
      </c>
      <c r="D281" s="10" t="s">
        <v>111</v>
      </c>
      <c r="E281" s="10"/>
      <c r="F281" s="10"/>
      <c r="G281" s="10">
        <v>55000</v>
      </c>
      <c r="H281" s="10">
        <v>11.2</v>
      </c>
      <c r="I281" s="10">
        <v>18.5</v>
      </c>
      <c r="J281" s="10">
        <v>55000</v>
      </c>
      <c r="K281" s="10">
        <v>9.1999999999999993</v>
      </c>
      <c r="L281" s="10">
        <v>44500</v>
      </c>
      <c r="M281" s="10">
        <v>38500</v>
      </c>
      <c r="N281" s="11">
        <f t="shared" si="29"/>
        <v>0.7</v>
      </c>
      <c r="O281" s="10">
        <v>1.9</v>
      </c>
      <c r="P281" s="11">
        <f t="shared" si="30"/>
        <v>0.80909090909090908</v>
      </c>
      <c r="Q281" s="11" t="str">
        <f t="shared" si="34"/>
        <v>Path A</v>
      </c>
      <c r="R281" s="11" t="str">
        <f t="shared" si="31"/>
        <v>Path B</v>
      </c>
      <c r="S281" s="12">
        <f t="shared" si="32"/>
        <v>2291.6666666666665</v>
      </c>
      <c r="T281" s="10" t="str">
        <f t="shared" si="33"/>
        <v>YES</v>
      </c>
    </row>
    <row r="282" spans="1:20" x14ac:dyDescent="0.35">
      <c r="A282" s="13">
        <v>214731832</v>
      </c>
      <c r="B282" s="8" t="s">
        <v>19</v>
      </c>
      <c r="C282" s="9">
        <f t="shared" si="28"/>
        <v>1.9</v>
      </c>
      <c r="D282" s="14" t="s">
        <v>99</v>
      </c>
      <c r="E282" s="14" t="s">
        <v>26</v>
      </c>
      <c r="F282" s="14" t="s">
        <v>112</v>
      </c>
      <c r="G282" s="14">
        <v>22800</v>
      </c>
      <c r="H282" s="14">
        <v>12.5</v>
      </c>
      <c r="I282" s="14">
        <v>17</v>
      </c>
      <c r="J282" s="14">
        <v>24000</v>
      </c>
      <c r="K282" s="14">
        <v>8.4</v>
      </c>
      <c r="L282" s="14">
        <v>22400</v>
      </c>
      <c r="M282" s="14">
        <v>19200</v>
      </c>
      <c r="N282" s="11">
        <f t="shared" si="29"/>
        <v>0.8</v>
      </c>
      <c r="O282" s="14">
        <v>2</v>
      </c>
      <c r="P282" s="11">
        <f t="shared" si="30"/>
        <v>0.93333333333333335</v>
      </c>
      <c r="Q282" s="11" t="str">
        <f t="shared" si="34"/>
        <v>No</v>
      </c>
      <c r="R282" s="11" t="str">
        <f t="shared" si="31"/>
        <v>Path B</v>
      </c>
      <c r="S282" s="12">
        <f t="shared" si="32"/>
        <v>950</v>
      </c>
      <c r="T282" s="10" t="str">
        <f t="shared" si="33"/>
        <v>YES</v>
      </c>
    </row>
    <row r="283" spans="1:20" x14ac:dyDescent="0.35">
      <c r="A283" s="8">
        <v>214731833</v>
      </c>
      <c r="B283" s="8" t="s">
        <v>19</v>
      </c>
      <c r="C283" s="9">
        <f t="shared" si="28"/>
        <v>1.9</v>
      </c>
      <c r="D283" s="10" t="s">
        <v>99</v>
      </c>
      <c r="E283" s="10" t="s">
        <v>31</v>
      </c>
      <c r="F283" s="10" t="s">
        <v>113</v>
      </c>
      <c r="G283" s="10">
        <v>22800</v>
      </c>
      <c r="H283" s="10">
        <v>12.5</v>
      </c>
      <c r="I283" s="10">
        <v>17</v>
      </c>
      <c r="J283" s="10">
        <v>24000</v>
      </c>
      <c r="K283" s="10">
        <v>8.4</v>
      </c>
      <c r="L283" s="10">
        <v>23600</v>
      </c>
      <c r="M283" s="10">
        <v>19200</v>
      </c>
      <c r="N283" s="11">
        <f t="shared" si="29"/>
        <v>0.8</v>
      </c>
      <c r="O283" s="10">
        <v>2.1</v>
      </c>
      <c r="P283" s="11">
        <f t="shared" si="30"/>
        <v>0.98333333333333328</v>
      </c>
      <c r="Q283" s="11" t="str">
        <f t="shared" si="34"/>
        <v>No</v>
      </c>
      <c r="R283" s="11" t="str">
        <f t="shared" si="31"/>
        <v>Path B</v>
      </c>
      <c r="S283" s="12">
        <f t="shared" si="32"/>
        <v>950</v>
      </c>
      <c r="T283" s="10" t="str">
        <f t="shared" si="33"/>
        <v>YES</v>
      </c>
    </row>
    <row r="284" spans="1:20" x14ac:dyDescent="0.35">
      <c r="A284" s="13">
        <v>214731834</v>
      </c>
      <c r="B284" s="8" t="s">
        <v>19</v>
      </c>
      <c r="C284" s="9">
        <f t="shared" si="28"/>
        <v>1.9</v>
      </c>
      <c r="D284" s="14" t="s">
        <v>99</v>
      </c>
      <c r="E284" s="14" t="s">
        <v>31</v>
      </c>
      <c r="F284" s="14" t="s">
        <v>114</v>
      </c>
      <c r="G284" s="14">
        <v>22800</v>
      </c>
      <c r="H284" s="14">
        <v>12.5</v>
      </c>
      <c r="I284" s="14">
        <v>17</v>
      </c>
      <c r="J284" s="14">
        <v>24000</v>
      </c>
      <c r="K284" s="14">
        <v>8.4</v>
      </c>
      <c r="L284" s="14">
        <v>23600</v>
      </c>
      <c r="M284" s="14">
        <v>19200</v>
      </c>
      <c r="N284" s="11">
        <f t="shared" si="29"/>
        <v>0.8</v>
      </c>
      <c r="O284" s="14">
        <v>2.1</v>
      </c>
      <c r="P284" s="11">
        <f t="shared" si="30"/>
        <v>0.98333333333333328</v>
      </c>
      <c r="Q284" s="11" t="str">
        <f t="shared" si="34"/>
        <v>No</v>
      </c>
      <c r="R284" s="11" t="str">
        <f t="shared" si="31"/>
        <v>Path B</v>
      </c>
      <c r="S284" s="12">
        <f t="shared" si="32"/>
        <v>950</v>
      </c>
      <c r="T284" s="10" t="str">
        <f t="shared" si="33"/>
        <v>YES</v>
      </c>
    </row>
    <row r="285" spans="1:20" x14ac:dyDescent="0.35">
      <c r="A285" s="8">
        <v>214731835</v>
      </c>
      <c r="B285" s="8" t="s">
        <v>19</v>
      </c>
      <c r="C285" s="9">
        <f t="shared" si="28"/>
        <v>2.6666666666666665</v>
      </c>
      <c r="D285" s="10" t="s">
        <v>99</v>
      </c>
      <c r="E285" s="10" t="s">
        <v>27</v>
      </c>
      <c r="F285" s="10" t="s">
        <v>114</v>
      </c>
      <c r="G285" s="10">
        <v>32000</v>
      </c>
      <c r="H285" s="10">
        <v>10.4</v>
      </c>
      <c r="I285" s="10">
        <v>16</v>
      </c>
      <c r="J285" s="10">
        <v>34600</v>
      </c>
      <c r="K285" s="10">
        <v>8.4</v>
      </c>
      <c r="L285" s="10">
        <v>27600</v>
      </c>
      <c r="M285" s="10">
        <v>24400</v>
      </c>
      <c r="N285" s="11">
        <f t="shared" si="29"/>
        <v>0.7052023121387283</v>
      </c>
      <c r="O285" s="10">
        <v>1.95</v>
      </c>
      <c r="P285" s="11">
        <f t="shared" si="30"/>
        <v>0.79768786127167635</v>
      </c>
      <c r="Q285" s="11" t="str">
        <f t="shared" si="34"/>
        <v>No</v>
      </c>
      <c r="R285" s="11" t="str">
        <f t="shared" si="31"/>
        <v>No</v>
      </c>
      <c r="S285" s="12">
        <f t="shared" si="32"/>
        <v>1333.3333333333333</v>
      </c>
      <c r="T285" s="10" t="str">
        <f t="shared" si="33"/>
        <v>YES</v>
      </c>
    </row>
    <row r="286" spans="1:20" x14ac:dyDescent="0.35">
      <c r="A286" s="13">
        <v>214731836</v>
      </c>
      <c r="B286" s="8" t="s">
        <v>19</v>
      </c>
      <c r="C286" s="9">
        <f t="shared" si="28"/>
        <v>2.6666666666666665</v>
      </c>
      <c r="D286" s="14" t="s">
        <v>99</v>
      </c>
      <c r="E286" s="14" t="s">
        <v>27</v>
      </c>
      <c r="F286" s="14" t="s">
        <v>113</v>
      </c>
      <c r="G286" s="14">
        <v>32000</v>
      </c>
      <c r="H286" s="14">
        <v>10.4</v>
      </c>
      <c r="I286" s="14">
        <v>16</v>
      </c>
      <c r="J286" s="14">
        <v>34600</v>
      </c>
      <c r="K286" s="14">
        <v>8.4</v>
      </c>
      <c r="L286" s="14">
        <v>27600</v>
      </c>
      <c r="M286" s="14">
        <v>24400</v>
      </c>
      <c r="N286" s="11">
        <f t="shared" si="29"/>
        <v>0.7052023121387283</v>
      </c>
      <c r="O286" s="14">
        <v>1.95</v>
      </c>
      <c r="P286" s="11">
        <f t="shared" si="30"/>
        <v>0.79768786127167635</v>
      </c>
      <c r="Q286" s="11" t="str">
        <f t="shared" si="34"/>
        <v>No</v>
      </c>
      <c r="R286" s="11" t="str">
        <f t="shared" si="31"/>
        <v>No</v>
      </c>
      <c r="S286" s="12">
        <f t="shared" si="32"/>
        <v>1333.3333333333333</v>
      </c>
      <c r="T286" s="10" t="str">
        <f t="shared" si="33"/>
        <v>YES</v>
      </c>
    </row>
    <row r="287" spans="1:20" x14ac:dyDescent="0.35">
      <c r="A287" s="8">
        <v>214731837</v>
      </c>
      <c r="B287" s="8" t="s">
        <v>19</v>
      </c>
      <c r="C287" s="9">
        <f t="shared" si="28"/>
        <v>2.75</v>
      </c>
      <c r="D287" s="10" t="s">
        <v>99</v>
      </c>
      <c r="E287" s="10" t="s">
        <v>28</v>
      </c>
      <c r="F287" s="10" t="s">
        <v>115</v>
      </c>
      <c r="G287" s="10">
        <v>33000</v>
      </c>
      <c r="H287" s="10">
        <v>11</v>
      </c>
      <c r="I287" s="10">
        <v>16</v>
      </c>
      <c r="J287" s="10">
        <v>34600</v>
      </c>
      <c r="K287" s="10">
        <v>8.1999999999999993</v>
      </c>
      <c r="L287" s="10">
        <v>25600</v>
      </c>
      <c r="M287" s="10"/>
      <c r="N287" s="11">
        <f t="shared" si="29"/>
        <v>0</v>
      </c>
      <c r="O287" s="10"/>
      <c r="P287" s="11">
        <f t="shared" si="30"/>
        <v>0.73988439306358378</v>
      </c>
      <c r="Q287" s="11" t="str">
        <f t="shared" si="34"/>
        <v>No</v>
      </c>
      <c r="R287" s="11" t="str">
        <f t="shared" si="31"/>
        <v>No</v>
      </c>
      <c r="S287" s="12" t="str">
        <f t="shared" si="32"/>
        <v>$0.00</v>
      </c>
      <c r="T287" s="10" t="str">
        <f t="shared" si="33"/>
        <v>NO</v>
      </c>
    </row>
    <row r="288" spans="1:20" x14ac:dyDescent="0.35">
      <c r="A288" s="13">
        <v>214731838</v>
      </c>
      <c r="B288" s="8" t="s">
        <v>19</v>
      </c>
      <c r="C288" s="9">
        <f t="shared" si="28"/>
        <v>2.75</v>
      </c>
      <c r="D288" s="14" t="s">
        <v>99</v>
      </c>
      <c r="E288" s="14" t="s">
        <v>28</v>
      </c>
      <c r="F288" s="14" t="s">
        <v>116</v>
      </c>
      <c r="G288" s="14">
        <v>33000</v>
      </c>
      <c r="H288" s="14">
        <v>11</v>
      </c>
      <c r="I288" s="14">
        <v>16</v>
      </c>
      <c r="J288" s="14">
        <v>34600</v>
      </c>
      <c r="K288" s="14">
        <v>8.4</v>
      </c>
      <c r="L288" s="14">
        <v>25600</v>
      </c>
      <c r="M288" s="14"/>
      <c r="N288" s="11">
        <f t="shared" si="29"/>
        <v>0</v>
      </c>
      <c r="O288" s="14"/>
      <c r="P288" s="11">
        <f t="shared" si="30"/>
        <v>0.73988439306358378</v>
      </c>
      <c r="Q288" s="11" t="str">
        <f t="shared" si="34"/>
        <v>No</v>
      </c>
      <c r="R288" s="11" t="str">
        <f t="shared" si="31"/>
        <v>No</v>
      </c>
      <c r="S288" s="12" t="str">
        <f t="shared" si="32"/>
        <v>$0.00</v>
      </c>
      <c r="T288" s="10" t="str">
        <f t="shared" si="33"/>
        <v>NO</v>
      </c>
    </row>
    <row r="289" spans="1:20" x14ac:dyDescent="0.35">
      <c r="A289" s="8">
        <v>214731839</v>
      </c>
      <c r="B289" s="8" t="s">
        <v>19</v>
      </c>
      <c r="C289" s="9">
        <f t="shared" si="28"/>
        <v>2.75</v>
      </c>
      <c r="D289" s="10" t="s">
        <v>101</v>
      </c>
      <c r="E289" s="10" t="s">
        <v>27</v>
      </c>
      <c r="F289" s="10" t="s">
        <v>114</v>
      </c>
      <c r="G289" s="10">
        <v>33000</v>
      </c>
      <c r="H289" s="10">
        <v>11.7</v>
      </c>
      <c r="I289" s="10">
        <v>16.5</v>
      </c>
      <c r="J289" s="10">
        <v>35000</v>
      </c>
      <c r="K289" s="10">
        <v>8.4</v>
      </c>
      <c r="L289" s="10">
        <v>28000</v>
      </c>
      <c r="M289" s="10">
        <v>27000</v>
      </c>
      <c r="N289" s="11">
        <f t="shared" si="29"/>
        <v>0.77142857142857146</v>
      </c>
      <c r="O289" s="10">
        <v>2.1</v>
      </c>
      <c r="P289" s="11">
        <f t="shared" si="30"/>
        <v>0.8</v>
      </c>
      <c r="Q289" s="11" t="str">
        <f t="shared" si="34"/>
        <v>No</v>
      </c>
      <c r="R289" s="11" t="str">
        <f t="shared" si="31"/>
        <v>Path B</v>
      </c>
      <c r="S289" s="12">
        <f t="shared" si="32"/>
        <v>1375</v>
      </c>
      <c r="T289" s="10" t="str">
        <f t="shared" si="33"/>
        <v>YES</v>
      </c>
    </row>
    <row r="290" spans="1:20" x14ac:dyDescent="0.35">
      <c r="A290" s="13">
        <v>214731840</v>
      </c>
      <c r="B290" s="8" t="s">
        <v>19</v>
      </c>
      <c r="C290" s="9">
        <f t="shared" si="28"/>
        <v>2.75</v>
      </c>
      <c r="D290" s="14" t="s">
        <v>101</v>
      </c>
      <c r="E290" s="14" t="s">
        <v>27</v>
      </c>
      <c r="F290" s="14" t="s">
        <v>113</v>
      </c>
      <c r="G290" s="14">
        <v>33000</v>
      </c>
      <c r="H290" s="14">
        <v>11.7</v>
      </c>
      <c r="I290" s="14">
        <v>16.5</v>
      </c>
      <c r="J290" s="14">
        <v>35000</v>
      </c>
      <c r="K290" s="14">
        <v>8.4</v>
      </c>
      <c r="L290" s="14">
        <v>28000</v>
      </c>
      <c r="M290" s="14">
        <v>27000</v>
      </c>
      <c r="N290" s="11">
        <f t="shared" si="29"/>
        <v>0.77142857142857146</v>
      </c>
      <c r="O290" s="14">
        <v>2.1</v>
      </c>
      <c r="P290" s="11">
        <f t="shared" si="30"/>
        <v>0.8</v>
      </c>
      <c r="Q290" s="11" t="str">
        <f t="shared" si="34"/>
        <v>No</v>
      </c>
      <c r="R290" s="11" t="str">
        <f t="shared" si="31"/>
        <v>Path B</v>
      </c>
      <c r="S290" s="12">
        <f t="shared" si="32"/>
        <v>1375</v>
      </c>
      <c r="T290" s="10" t="str">
        <f t="shared" si="33"/>
        <v>YES</v>
      </c>
    </row>
    <row r="291" spans="1:20" x14ac:dyDescent="0.35">
      <c r="A291" s="8">
        <v>214731841</v>
      </c>
      <c r="B291" s="8" t="s">
        <v>19</v>
      </c>
      <c r="C291" s="9">
        <f t="shared" si="28"/>
        <v>3.6666666666666665</v>
      </c>
      <c r="D291" s="10" t="s">
        <v>101</v>
      </c>
      <c r="E291" s="10" t="s">
        <v>28</v>
      </c>
      <c r="F291" s="10" t="s">
        <v>115</v>
      </c>
      <c r="G291" s="10">
        <v>44000</v>
      </c>
      <c r="H291" s="10">
        <v>11</v>
      </c>
      <c r="I291" s="10">
        <v>16.5</v>
      </c>
      <c r="J291" s="10">
        <v>45000</v>
      </c>
      <c r="K291" s="10">
        <v>8.1999999999999993</v>
      </c>
      <c r="L291" s="10">
        <v>38000</v>
      </c>
      <c r="M291" s="10">
        <v>32400</v>
      </c>
      <c r="N291" s="11">
        <f t="shared" si="29"/>
        <v>0.72</v>
      </c>
      <c r="O291" s="10">
        <v>1.95</v>
      </c>
      <c r="P291" s="11">
        <f t="shared" si="30"/>
        <v>0.84444444444444444</v>
      </c>
      <c r="Q291" s="11" t="str">
        <f t="shared" si="34"/>
        <v>No</v>
      </c>
      <c r="R291" s="11" t="str">
        <f t="shared" si="31"/>
        <v>Path B</v>
      </c>
      <c r="S291" s="12">
        <f t="shared" si="32"/>
        <v>1833.3333333333333</v>
      </c>
      <c r="T291" s="10" t="str">
        <f t="shared" si="33"/>
        <v>YES</v>
      </c>
    </row>
    <row r="292" spans="1:20" x14ac:dyDescent="0.35">
      <c r="A292" s="13">
        <v>214731842</v>
      </c>
      <c r="B292" s="8" t="s">
        <v>19</v>
      </c>
      <c r="C292" s="9">
        <f t="shared" si="28"/>
        <v>3.6666666666666665</v>
      </c>
      <c r="D292" s="14" t="s">
        <v>101</v>
      </c>
      <c r="E292" s="14" t="s">
        <v>28</v>
      </c>
      <c r="F292" s="14" t="s">
        <v>116</v>
      </c>
      <c r="G292" s="14">
        <v>44000</v>
      </c>
      <c r="H292" s="14">
        <v>11</v>
      </c>
      <c r="I292" s="14">
        <v>16.5</v>
      </c>
      <c r="J292" s="14">
        <v>45000</v>
      </c>
      <c r="K292" s="14">
        <v>8.1999999999999993</v>
      </c>
      <c r="L292" s="14">
        <v>37000</v>
      </c>
      <c r="M292" s="14">
        <v>32400</v>
      </c>
      <c r="N292" s="11">
        <f t="shared" si="29"/>
        <v>0.72</v>
      </c>
      <c r="O292" s="14">
        <v>1.95</v>
      </c>
      <c r="P292" s="11">
        <f t="shared" si="30"/>
        <v>0.82222222222222219</v>
      </c>
      <c r="Q292" s="11" t="str">
        <f t="shared" si="34"/>
        <v>No</v>
      </c>
      <c r="R292" s="11" t="str">
        <f t="shared" si="31"/>
        <v>Path B</v>
      </c>
      <c r="S292" s="12">
        <f t="shared" si="32"/>
        <v>1833.3333333333333</v>
      </c>
      <c r="T292" s="10" t="str">
        <f t="shared" si="33"/>
        <v>YES</v>
      </c>
    </row>
    <row r="293" spans="1:20" x14ac:dyDescent="0.35">
      <c r="A293" s="8">
        <v>214731843</v>
      </c>
      <c r="B293" s="8" t="s">
        <v>19</v>
      </c>
      <c r="C293" s="9">
        <f t="shared" si="28"/>
        <v>4.333333333333333</v>
      </c>
      <c r="D293" s="10" t="s">
        <v>101</v>
      </c>
      <c r="E293" s="10" t="s">
        <v>29</v>
      </c>
      <c r="F293" s="10" t="s">
        <v>115</v>
      </c>
      <c r="G293" s="10">
        <v>52000</v>
      </c>
      <c r="H293" s="10">
        <v>10</v>
      </c>
      <c r="I293" s="10">
        <v>16</v>
      </c>
      <c r="J293" s="10">
        <v>54000</v>
      </c>
      <c r="K293" s="10">
        <v>8.1999999999999993</v>
      </c>
      <c r="L293" s="10">
        <v>41000</v>
      </c>
      <c r="M293" s="10">
        <v>37800</v>
      </c>
      <c r="N293" s="11">
        <f t="shared" si="29"/>
        <v>0.7</v>
      </c>
      <c r="O293" s="10">
        <v>1.9</v>
      </c>
      <c r="P293" s="11">
        <f t="shared" si="30"/>
        <v>0.7592592592592593</v>
      </c>
      <c r="Q293" s="11" t="str">
        <f t="shared" si="34"/>
        <v>No</v>
      </c>
      <c r="R293" s="11" t="str">
        <f t="shared" si="31"/>
        <v>No</v>
      </c>
      <c r="S293" s="12">
        <f t="shared" si="32"/>
        <v>2166.6666666666665</v>
      </c>
      <c r="T293" s="10" t="str">
        <f t="shared" si="33"/>
        <v>YES</v>
      </c>
    </row>
    <row r="294" spans="1:20" x14ac:dyDescent="0.35">
      <c r="A294" s="13">
        <v>214771632</v>
      </c>
      <c r="B294" s="8" t="s">
        <v>19</v>
      </c>
      <c r="C294" s="9">
        <f t="shared" si="28"/>
        <v>1.9333333333333333</v>
      </c>
      <c r="D294" s="14" t="s">
        <v>36</v>
      </c>
      <c r="E294" s="14" t="s">
        <v>117</v>
      </c>
      <c r="F294" s="14"/>
      <c r="G294" s="14">
        <v>23200</v>
      </c>
      <c r="H294" s="14">
        <v>12.5</v>
      </c>
      <c r="I294" s="14">
        <v>20</v>
      </c>
      <c r="J294" s="14">
        <v>22400</v>
      </c>
      <c r="K294" s="14">
        <v>8.9499999999999993</v>
      </c>
      <c r="L294" s="14">
        <v>21400</v>
      </c>
      <c r="M294" s="14">
        <v>19200</v>
      </c>
      <c r="N294" s="11">
        <f t="shared" si="29"/>
        <v>0.8571428571428571</v>
      </c>
      <c r="O294" s="14">
        <v>2.06</v>
      </c>
      <c r="P294" s="11">
        <f t="shared" si="30"/>
        <v>0.9553571428571429</v>
      </c>
      <c r="Q294" s="11" t="str">
        <f t="shared" si="34"/>
        <v>Path A</v>
      </c>
      <c r="R294" s="11" t="str">
        <f t="shared" si="31"/>
        <v>Path B</v>
      </c>
      <c r="S294" s="12">
        <f t="shared" si="32"/>
        <v>966.66666666666663</v>
      </c>
      <c r="T294" s="10" t="str">
        <f t="shared" si="33"/>
        <v>YES</v>
      </c>
    </row>
    <row r="295" spans="1:20" x14ac:dyDescent="0.35">
      <c r="A295" s="8">
        <v>214771633</v>
      </c>
      <c r="B295" s="8" t="s">
        <v>19</v>
      </c>
      <c r="C295" s="9">
        <f t="shared" si="28"/>
        <v>1.9166666666666667</v>
      </c>
      <c r="D295" s="10" t="s">
        <v>67</v>
      </c>
      <c r="E295" s="10" t="s">
        <v>117</v>
      </c>
      <c r="F295" s="10"/>
      <c r="G295" s="10">
        <v>23000</v>
      </c>
      <c r="H295" s="10">
        <v>12.5</v>
      </c>
      <c r="I295" s="10">
        <v>20</v>
      </c>
      <c r="J295" s="10">
        <v>22400</v>
      </c>
      <c r="K295" s="10">
        <v>9.25</v>
      </c>
      <c r="L295" s="10">
        <v>21400</v>
      </c>
      <c r="M295" s="10">
        <v>19200</v>
      </c>
      <c r="N295" s="11">
        <f t="shared" si="29"/>
        <v>0.8571428571428571</v>
      </c>
      <c r="O295" s="10">
        <v>2.06</v>
      </c>
      <c r="P295" s="11">
        <f t="shared" si="30"/>
        <v>0.9553571428571429</v>
      </c>
      <c r="Q295" s="11" t="str">
        <f t="shared" si="34"/>
        <v>Path A</v>
      </c>
      <c r="R295" s="11" t="str">
        <f t="shared" si="31"/>
        <v>Path B</v>
      </c>
      <c r="S295" s="12">
        <f t="shared" si="32"/>
        <v>958.33333333333337</v>
      </c>
      <c r="T295" s="10" t="str">
        <f t="shared" si="33"/>
        <v>YES</v>
      </c>
    </row>
    <row r="296" spans="1:20" x14ac:dyDescent="0.35">
      <c r="A296" s="13">
        <v>214771856</v>
      </c>
      <c r="B296" s="8" t="s">
        <v>19</v>
      </c>
      <c r="C296" s="9">
        <f t="shared" si="28"/>
        <v>1.9333333333333333</v>
      </c>
      <c r="D296" s="14" t="s">
        <v>36</v>
      </c>
      <c r="E296" s="14" t="s">
        <v>118</v>
      </c>
      <c r="F296" s="14"/>
      <c r="G296" s="14">
        <v>23200</v>
      </c>
      <c r="H296" s="14">
        <v>12.5</v>
      </c>
      <c r="I296" s="14">
        <v>20</v>
      </c>
      <c r="J296" s="14">
        <v>22400</v>
      </c>
      <c r="K296" s="14">
        <v>8.9499999999999993</v>
      </c>
      <c r="L296" s="14">
        <v>21400</v>
      </c>
      <c r="M296" s="14">
        <v>19200</v>
      </c>
      <c r="N296" s="11">
        <f t="shared" si="29"/>
        <v>0.8571428571428571</v>
      </c>
      <c r="O296" s="14">
        <v>2.06</v>
      </c>
      <c r="P296" s="11">
        <f t="shared" si="30"/>
        <v>0.9553571428571429</v>
      </c>
      <c r="Q296" s="11" t="str">
        <f t="shared" si="34"/>
        <v>Path A</v>
      </c>
      <c r="R296" s="11" t="str">
        <f t="shared" si="31"/>
        <v>Path B</v>
      </c>
      <c r="S296" s="12">
        <f t="shared" si="32"/>
        <v>966.66666666666663</v>
      </c>
      <c r="T296" s="10" t="str">
        <f t="shared" si="33"/>
        <v>YES</v>
      </c>
    </row>
    <row r="297" spans="1:20" x14ac:dyDescent="0.35">
      <c r="A297" s="8">
        <v>214771857</v>
      </c>
      <c r="B297" s="8" t="s">
        <v>19</v>
      </c>
      <c r="C297" s="9">
        <f t="shared" si="28"/>
        <v>3.5833333333333335</v>
      </c>
      <c r="D297" s="10" t="s">
        <v>39</v>
      </c>
      <c r="E297" s="10" t="s">
        <v>119</v>
      </c>
      <c r="F297" s="10"/>
      <c r="G297" s="10">
        <v>43000</v>
      </c>
      <c r="H297" s="10">
        <v>11</v>
      </c>
      <c r="I297" s="10">
        <v>17</v>
      </c>
      <c r="J297" s="10">
        <v>45000</v>
      </c>
      <c r="K297" s="10">
        <v>8.9499999999999993</v>
      </c>
      <c r="L297" s="10">
        <v>38000</v>
      </c>
      <c r="M297" s="10">
        <v>34000</v>
      </c>
      <c r="N297" s="11">
        <f t="shared" si="29"/>
        <v>0.75555555555555554</v>
      </c>
      <c r="O297" s="10">
        <v>2.1</v>
      </c>
      <c r="P297" s="11">
        <f t="shared" si="30"/>
        <v>0.84444444444444444</v>
      </c>
      <c r="Q297" s="11" t="str">
        <f t="shared" si="34"/>
        <v>Path A</v>
      </c>
      <c r="R297" s="11" t="str">
        <f t="shared" si="31"/>
        <v>Path B</v>
      </c>
      <c r="S297" s="12">
        <f t="shared" si="32"/>
        <v>1791.6666666666667</v>
      </c>
      <c r="T297" s="10" t="str">
        <f t="shared" si="33"/>
        <v>YES</v>
      </c>
    </row>
    <row r="298" spans="1:20" x14ac:dyDescent="0.35">
      <c r="A298" s="13">
        <v>214771858</v>
      </c>
      <c r="B298" s="8" t="s">
        <v>19</v>
      </c>
      <c r="C298" s="9">
        <f t="shared" si="28"/>
        <v>1.9333333333333333</v>
      </c>
      <c r="D298" s="14" t="s">
        <v>67</v>
      </c>
      <c r="E298" s="14" t="s">
        <v>118</v>
      </c>
      <c r="F298" s="14"/>
      <c r="G298" s="14">
        <v>23200</v>
      </c>
      <c r="H298" s="14">
        <v>12.5</v>
      </c>
      <c r="I298" s="14">
        <v>20</v>
      </c>
      <c r="J298" s="14">
        <v>22400</v>
      </c>
      <c r="K298" s="14">
        <v>9.25</v>
      </c>
      <c r="L298" s="14">
        <v>21400</v>
      </c>
      <c r="M298" s="14">
        <v>19200</v>
      </c>
      <c r="N298" s="11">
        <f t="shared" si="29"/>
        <v>0.8571428571428571</v>
      </c>
      <c r="O298" s="14">
        <v>2.06</v>
      </c>
      <c r="P298" s="11">
        <f t="shared" si="30"/>
        <v>0.9553571428571429</v>
      </c>
      <c r="Q298" s="11" t="str">
        <f t="shared" si="34"/>
        <v>Path A</v>
      </c>
      <c r="R298" s="11" t="str">
        <f t="shared" si="31"/>
        <v>Path B</v>
      </c>
      <c r="S298" s="12">
        <f t="shared" si="32"/>
        <v>966.66666666666663</v>
      </c>
      <c r="T298" s="10" t="str">
        <f t="shared" si="33"/>
        <v>YES</v>
      </c>
    </row>
    <row r="299" spans="1:20" x14ac:dyDescent="0.35">
      <c r="A299" s="8">
        <v>214771859</v>
      </c>
      <c r="B299" s="8" t="s">
        <v>19</v>
      </c>
      <c r="C299" s="9">
        <f t="shared" si="28"/>
        <v>3.5</v>
      </c>
      <c r="D299" s="10" t="s">
        <v>68</v>
      </c>
      <c r="E299" s="10" t="s">
        <v>119</v>
      </c>
      <c r="F299" s="10"/>
      <c r="G299" s="10">
        <v>42000</v>
      </c>
      <c r="H299" s="10">
        <v>11.7</v>
      </c>
      <c r="I299" s="10">
        <v>15.2</v>
      </c>
      <c r="J299" s="10">
        <v>41000</v>
      </c>
      <c r="K299" s="10">
        <v>8.6</v>
      </c>
      <c r="L299" s="10">
        <v>36000</v>
      </c>
      <c r="M299" s="10">
        <v>32000</v>
      </c>
      <c r="N299" s="11">
        <f t="shared" si="29"/>
        <v>0.78048780487804881</v>
      </c>
      <c r="O299" s="10">
        <v>1.9</v>
      </c>
      <c r="P299" s="11">
        <f t="shared" si="30"/>
        <v>0.87804878048780488</v>
      </c>
      <c r="Q299" s="11" t="str">
        <f t="shared" si="34"/>
        <v>No</v>
      </c>
      <c r="R299" s="11" t="str">
        <f t="shared" si="31"/>
        <v>No</v>
      </c>
      <c r="S299" s="12">
        <f t="shared" si="32"/>
        <v>1750</v>
      </c>
      <c r="T299" s="10" t="str">
        <f t="shared" si="33"/>
        <v>YES</v>
      </c>
    </row>
    <row r="300" spans="1:20" x14ac:dyDescent="0.35">
      <c r="A300" s="13">
        <v>214776249</v>
      </c>
      <c r="B300" s="8" t="s">
        <v>19</v>
      </c>
      <c r="C300" s="9">
        <f t="shared" si="28"/>
        <v>2.85</v>
      </c>
      <c r="D300" s="14" t="s">
        <v>36</v>
      </c>
      <c r="E300" s="14" t="s">
        <v>120</v>
      </c>
      <c r="F300" s="14"/>
      <c r="G300" s="14">
        <v>34200</v>
      </c>
      <c r="H300" s="14">
        <v>11.2</v>
      </c>
      <c r="I300" s="14">
        <v>18</v>
      </c>
      <c r="J300" s="14">
        <v>34400</v>
      </c>
      <c r="K300" s="14">
        <v>9</v>
      </c>
      <c r="L300" s="14">
        <v>26600</v>
      </c>
      <c r="M300" s="14">
        <v>24800</v>
      </c>
      <c r="N300" s="11">
        <f t="shared" si="29"/>
        <v>0.72093023255813948</v>
      </c>
      <c r="O300" s="14">
        <v>2</v>
      </c>
      <c r="P300" s="11">
        <f t="shared" si="30"/>
        <v>0.77325581395348841</v>
      </c>
      <c r="Q300" s="11" t="str">
        <f t="shared" si="34"/>
        <v>Path A</v>
      </c>
      <c r="R300" s="11" t="str">
        <f t="shared" si="31"/>
        <v>Path B</v>
      </c>
      <c r="S300" s="12">
        <f t="shared" si="32"/>
        <v>1425</v>
      </c>
      <c r="T300" s="10" t="str">
        <f t="shared" si="33"/>
        <v>YES</v>
      </c>
    </row>
    <row r="301" spans="1:20" x14ac:dyDescent="0.35">
      <c r="A301" s="8">
        <v>214776250</v>
      </c>
      <c r="B301" s="8" t="s">
        <v>19</v>
      </c>
      <c r="C301" s="9">
        <f t="shared" si="28"/>
        <v>2.85</v>
      </c>
      <c r="D301" s="10" t="s">
        <v>36</v>
      </c>
      <c r="E301" s="10" t="s">
        <v>121</v>
      </c>
      <c r="F301" s="10"/>
      <c r="G301" s="10">
        <v>34200</v>
      </c>
      <c r="H301" s="10">
        <v>11.2</v>
      </c>
      <c r="I301" s="10">
        <v>17</v>
      </c>
      <c r="J301" s="10">
        <v>34400</v>
      </c>
      <c r="K301" s="10">
        <v>9</v>
      </c>
      <c r="L301" s="10">
        <v>26600</v>
      </c>
      <c r="M301" s="10">
        <v>24800</v>
      </c>
      <c r="N301" s="11">
        <f t="shared" si="29"/>
        <v>0.72093023255813948</v>
      </c>
      <c r="O301" s="10">
        <v>2</v>
      </c>
      <c r="P301" s="11">
        <f t="shared" si="30"/>
        <v>0.77325581395348841</v>
      </c>
      <c r="Q301" s="11" t="str">
        <f t="shared" si="34"/>
        <v>Path A</v>
      </c>
      <c r="R301" s="11" t="str">
        <f t="shared" si="31"/>
        <v>Path B</v>
      </c>
      <c r="S301" s="12">
        <f t="shared" si="32"/>
        <v>1425</v>
      </c>
      <c r="T301" s="10" t="str">
        <f t="shared" si="33"/>
        <v>YES</v>
      </c>
    </row>
    <row r="302" spans="1:20" x14ac:dyDescent="0.35">
      <c r="A302" s="13">
        <v>214776251</v>
      </c>
      <c r="B302" s="8" t="s">
        <v>19</v>
      </c>
      <c r="C302" s="9">
        <f t="shared" si="28"/>
        <v>2.85</v>
      </c>
      <c r="D302" s="14" t="s">
        <v>99</v>
      </c>
      <c r="E302" s="14" t="s">
        <v>120</v>
      </c>
      <c r="F302" s="14"/>
      <c r="G302" s="14">
        <v>34200</v>
      </c>
      <c r="H302" s="14">
        <v>11.2</v>
      </c>
      <c r="I302" s="14">
        <v>17</v>
      </c>
      <c r="J302" s="14">
        <v>34400</v>
      </c>
      <c r="K302" s="14">
        <v>8.8000000000000007</v>
      </c>
      <c r="L302" s="14">
        <v>26600</v>
      </c>
      <c r="M302" s="14">
        <v>24800</v>
      </c>
      <c r="N302" s="11">
        <f t="shared" si="29"/>
        <v>0.72093023255813948</v>
      </c>
      <c r="O302" s="14">
        <v>1.9</v>
      </c>
      <c r="P302" s="11">
        <f t="shared" si="30"/>
        <v>0.77325581395348841</v>
      </c>
      <c r="Q302" s="11" t="str">
        <f t="shared" si="34"/>
        <v>Path A</v>
      </c>
      <c r="R302" s="11" t="str">
        <f t="shared" si="31"/>
        <v>Path B</v>
      </c>
      <c r="S302" s="12">
        <f t="shared" si="32"/>
        <v>1425</v>
      </c>
      <c r="T302" s="10" t="str">
        <f t="shared" si="33"/>
        <v>YES</v>
      </c>
    </row>
    <row r="303" spans="1:20" x14ac:dyDescent="0.35">
      <c r="A303" s="8">
        <v>214776252</v>
      </c>
      <c r="B303" s="8" t="s">
        <v>19</v>
      </c>
      <c r="C303" s="9">
        <f t="shared" si="28"/>
        <v>2.85</v>
      </c>
      <c r="D303" s="10" t="s">
        <v>99</v>
      </c>
      <c r="E303" s="10" t="s">
        <v>121</v>
      </c>
      <c r="F303" s="10"/>
      <c r="G303" s="10">
        <v>34200</v>
      </c>
      <c r="H303" s="10">
        <v>11.2</v>
      </c>
      <c r="I303" s="10">
        <v>16</v>
      </c>
      <c r="J303" s="10">
        <v>34400</v>
      </c>
      <c r="K303" s="10">
        <v>8.8000000000000007</v>
      </c>
      <c r="L303" s="10">
        <v>26600</v>
      </c>
      <c r="M303" s="10">
        <v>24800</v>
      </c>
      <c r="N303" s="11">
        <f t="shared" si="29"/>
        <v>0.72093023255813948</v>
      </c>
      <c r="O303" s="10">
        <v>1.9</v>
      </c>
      <c r="P303" s="11">
        <f t="shared" si="30"/>
        <v>0.77325581395348841</v>
      </c>
      <c r="Q303" s="11" t="str">
        <f t="shared" si="34"/>
        <v>Path A</v>
      </c>
      <c r="R303" s="11" t="str">
        <f t="shared" si="31"/>
        <v>Path B</v>
      </c>
      <c r="S303" s="12">
        <f t="shared" si="32"/>
        <v>1425</v>
      </c>
      <c r="T303" s="10" t="str">
        <f t="shared" si="33"/>
        <v>YES</v>
      </c>
    </row>
    <row r="304" spans="1:20" x14ac:dyDescent="0.35">
      <c r="A304" s="13">
        <v>214776253</v>
      </c>
      <c r="B304" s="8" t="s">
        <v>19</v>
      </c>
      <c r="C304" s="9">
        <f t="shared" si="28"/>
        <v>2.85</v>
      </c>
      <c r="D304" s="14" t="s">
        <v>67</v>
      </c>
      <c r="E304" s="14" t="s">
        <v>120</v>
      </c>
      <c r="F304" s="14"/>
      <c r="G304" s="14">
        <v>34200</v>
      </c>
      <c r="H304" s="14">
        <v>12</v>
      </c>
      <c r="I304" s="14">
        <v>19</v>
      </c>
      <c r="J304" s="14">
        <v>34400</v>
      </c>
      <c r="K304" s="14">
        <v>9.5</v>
      </c>
      <c r="L304" s="14">
        <v>27000</v>
      </c>
      <c r="M304" s="14">
        <v>24800</v>
      </c>
      <c r="N304" s="11">
        <f t="shared" si="29"/>
        <v>0.72093023255813948</v>
      </c>
      <c r="O304" s="14">
        <v>2</v>
      </c>
      <c r="P304" s="11">
        <f t="shared" si="30"/>
        <v>0.78488372093023251</v>
      </c>
      <c r="Q304" s="11" t="str">
        <f t="shared" si="34"/>
        <v>Path A</v>
      </c>
      <c r="R304" s="11" t="str">
        <f t="shared" si="31"/>
        <v>Path B</v>
      </c>
      <c r="S304" s="12">
        <f t="shared" si="32"/>
        <v>1425</v>
      </c>
      <c r="T304" s="10" t="str">
        <f t="shared" si="33"/>
        <v>YES</v>
      </c>
    </row>
    <row r="305" spans="1:20" x14ac:dyDescent="0.35">
      <c r="A305" s="8">
        <v>214776254</v>
      </c>
      <c r="B305" s="8" t="s">
        <v>19</v>
      </c>
      <c r="C305" s="9">
        <f t="shared" si="28"/>
        <v>2.85</v>
      </c>
      <c r="D305" s="10" t="s">
        <v>67</v>
      </c>
      <c r="E305" s="10" t="s">
        <v>121</v>
      </c>
      <c r="F305" s="10"/>
      <c r="G305" s="10">
        <v>34200</v>
      </c>
      <c r="H305" s="10">
        <v>12</v>
      </c>
      <c r="I305" s="10">
        <v>19</v>
      </c>
      <c r="J305" s="10">
        <v>34400</v>
      </c>
      <c r="K305" s="10">
        <v>9.5</v>
      </c>
      <c r="L305" s="10">
        <v>27000</v>
      </c>
      <c r="M305" s="10">
        <v>24800</v>
      </c>
      <c r="N305" s="11">
        <f t="shared" si="29"/>
        <v>0.72093023255813948</v>
      </c>
      <c r="O305" s="10">
        <v>2</v>
      </c>
      <c r="P305" s="11">
        <f t="shared" si="30"/>
        <v>0.78488372093023251</v>
      </c>
      <c r="Q305" s="11" t="str">
        <f t="shared" si="34"/>
        <v>Path A</v>
      </c>
      <c r="R305" s="11" t="str">
        <f t="shared" si="31"/>
        <v>Path B</v>
      </c>
      <c r="S305" s="12">
        <f t="shared" si="32"/>
        <v>1425</v>
      </c>
      <c r="T305" s="10" t="str">
        <f t="shared" si="33"/>
        <v>YES</v>
      </c>
    </row>
    <row r="306" spans="1:20" x14ac:dyDescent="0.35">
      <c r="A306" s="13">
        <v>214779003</v>
      </c>
      <c r="B306" s="8" t="s">
        <v>19</v>
      </c>
      <c r="C306" s="9">
        <f t="shared" si="28"/>
        <v>4.458333333333333</v>
      </c>
      <c r="D306" s="14" t="s">
        <v>68</v>
      </c>
      <c r="E306" s="14" t="s">
        <v>122</v>
      </c>
      <c r="F306" s="14"/>
      <c r="G306" s="14">
        <v>53500</v>
      </c>
      <c r="H306" s="14">
        <v>11.7</v>
      </c>
      <c r="I306" s="14">
        <v>18</v>
      </c>
      <c r="J306" s="14">
        <v>53000</v>
      </c>
      <c r="K306" s="14">
        <v>9.5</v>
      </c>
      <c r="L306" s="14">
        <v>42500</v>
      </c>
      <c r="M306" s="14">
        <v>38000</v>
      </c>
      <c r="N306" s="11">
        <f t="shared" si="29"/>
        <v>0.71698113207547165</v>
      </c>
      <c r="O306" s="14">
        <v>1.9</v>
      </c>
      <c r="P306" s="11">
        <f t="shared" si="30"/>
        <v>0.80188679245283023</v>
      </c>
      <c r="Q306" s="11" t="str">
        <f t="shared" si="34"/>
        <v>Path A</v>
      </c>
      <c r="R306" s="11" t="str">
        <f t="shared" si="31"/>
        <v>Path B</v>
      </c>
      <c r="S306" s="12">
        <f t="shared" si="32"/>
        <v>2229.1666666666665</v>
      </c>
      <c r="T306" s="10" t="str">
        <f t="shared" si="33"/>
        <v>YES</v>
      </c>
    </row>
    <row r="307" spans="1:20" x14ac:dyDescent="0.35">
      <c r="A307" s="8">
        <v>214779004</v>
      </c>
      <c r="B307" s="8" t="s">
        <v>19</v>
      </c>
      <c r="C307" s="9">
        <f t="shared" si="28"/>
        <v>4.416666666666667</v>
      </c>
      <c r="D307" s="10" t="s">
        <v>68</v>
      </c>
      <c r="E307" s="10" t="s">
        <v>123</v>
      </c>
      <c r="F307" s="10"/>
      <c r="G307" s="10">
        <v>53000</v>
      </c>
      <c r="H307" s="10">
        <v>11.5</v>
      </c>
      <c r="I307" s="10">
        <v>18</v>
      </c>
      <c r="J307" s="10">
        <v>53000</v>
      </c>
      <c r="K307" s="10">
        <v>9.5</v>
      </c>
      <c r="L307" s="10">
        <v>42500</v>
      </c>
      <c r="M307" s="10">
        <v>38000</v>
      </c>
      <c r="N307" s="11">
        <f t="shared" si="29"/>
        <v>0.71698113207547165</v>
      </c>
      <c r="O307" s="10">
        <v>1.9</v>
      </c>
      <c r="P307" s="11">
        <f t="shared" si="30"/>
        <v>0.80188679245283023</v>
      </c>
      <c r="Q307" s="11" t="str">
        <f t="shared" si="34"/>
        <v>Path A</v>
      </c>
      <c r="R307" s="11" t="str">
        <f t="shared" si="31"/>
        <v>Path B</v>
      </c>
      <c r="S307" s="12">
        <f t="shared" si="32"/>
        <v>2208.3333333333335</v>
      </c>
      <c r="T307" s="10" t="str">
        <f t="shared" si="33"/>
        <v>YES</v>
      </c>
    </row>
    <row r="308" spans="1:20" x14ac:dyDescent="0.35">
      <c r="A308" s="13">
        <v>214779005</v>
      </c>
      <c r="B308" s="8" t="s">
        <v>19</v>
      </c>
      <c r="C308" s="9">
        <f t="shared" si="28"/>
        <v>4.458333333333333</v>
      </c>
      <c r="D308" s="14" t="s">
        <v>108</v>
      </c>
      <c r="E308" s="14" t="s">
        <v>122</v>
      </c>
      <c r="F308" s="14"/>
      <c r="G308" s="14">
        <v>53500</v>
      </c>
      <c r="H308" s="14">
        <v>11.7</v>
      </c>
      <c r="I308" s="14">
        <v>18</v>
      </c>
      <c r="J308" s="14">
        <v>53000</v>
      </c>
      <c r="K308" s="14">
        <v>9.5</v>
      </c>
      <c r="L308" s="14">
        <v>42500</v>
      </c>
      <c r="M308" s="14">
        <v>38000</v>
      </c>
      <c r="N308" s="11">
        <f t="shared" si="29"/>
        <v>0.71698113207547165</v>
      </c>
      <c r="O308" s="14">
        <v>1.9</v>
      </c>
      <c r="P308" s="11">
        <f t="shared" si="30"/>
        <v>0.80188679245283023</v>
      </c>
      <c r="Q308" s="11" t="str">
        <f t="shared" si="34"/>
        <v>Path A</v>
      </c>
      <c r="R308" s="11" t="str">
        <f t="shared" si="31"/>
        <v>Path B</v>
      </c>
      <c r="S308" s="12">
        <f t="shared" si="32"/>
        <v>2229.1666666666665</v>
      </c>
      <c r="T308" s="10" t="str">
        <f t="shared" si="33"/>
        <v>YES</v>
      </c>
    </row>
    <row r="309" spans="1:20" x14ac:dyDescent="0.35">
      <c r="A309" s="8">
        <v>214779006</v>
      </c>
      <c r="B309" s="8" t="s">
        <v>19</v>
      </c>
      <c r="C309" s="9">
        <f t="shared" si="28"/>
        <v>4.416666666666667</v>
      </c>
      <c r="D309" s="10" t="s">
        <v>108</v>
      </c>
      <c r="E309" s="10" t="s">
        <v>123</v>
      </c>
      <c r="F309" s="10"/>
      <c r="G309" s="10">
        <v>53000</v>
      </c>
      <c r="H309" s="10">
        <v>11.5</v>
      </c>
      <c r="I309" s="10">
        <v>18</v>
      </c>
      <c r="J309" s="10">
        <v>53000</v>
      </c>
      <c r="K309" s="10">
        <v>9.5</v>
      </c>
      <c r="L309" s="10">
        <v>42500</v>
      </c>
      <c r="M309" s="10">
        <v>38000</v>
      </c>
      <c r="N309" s="11">
        <f t="shared" si="29"/>
        <v>0.71698113207547165</v>
      </c>
      <c r="O309" s="10">
        <v>1.9</v>
      </c>
      <c r="P309" s="11">
        <f t="shared" si="30"/>
        <v>0.80188679245283023</v>
      </c>
      <c r="Q309" s="11" t="str">
        <f t="shared" si="34"/>
        <v>Path A</v>
      </c>
      <c r="R309" s="11" t="str">
        <f t="shared" si="31"/>
        <v>Path B</v>
      </c>
      <c r="S309" s="12">
        <f t="shared" si="32"/>
        <v>2208.3333333333335</v>
      </c>
      <c r="T309" s="10" t="str">
        <f t="shared" si="33"/>
        <v>YES</v>
      </c>
    </row>
    <row r="310" spans="1:20" x14ac:dyDescent="0.35">
      <c r="A310" s="13">
        <v>214779009</v>
      </c>
      <c r="B310" s="8" t="s">
        <v>19</v>
      </c>
      <c r="C310" s="9">
        <f t="shared" si="28"/>
        <v>4.458333333333333</v>
      </c>
      <c r="D310" s="14" t="s">
        <v>39</v>
      </c>
      <c r="E310" s="14" t="s">
        <v>122</v>
      </c>
      <c r="F310" s="14"/>
      <c r="G310" s="14">
        <v>53500</v>
      </c>
      <c r="H310" s="14">
        <v>10</v>
      </c>
      <c r="I310" s="14">
        <v>17</v>
      </c>
      <c r="J310" s="14">
        <v>53000</v>
      </c>
      <c r="K310" s="14">
        <v>9</v>
      </c>
      <c r="L310" s="14">
        <v>41000</v>
      </c>
      <c r="M310" s="14">
        <v>38000</v>
      </c>
      <c r="N310" s="11">
        <f t="shared" si="29"/>
        <v>0.71698113207547165</v>
      </c>
      <c r="O310" s="14">
        <v>1.9</v>
      </c>
      <c r="P310" s="11">
        <f t="shared" si="30"/>
        <v>0.77358490566037741</v>
      </c>
      <c r="Q310" s="11" t="str">
        <f t="shared" si="34"/>
        <v>Path A</v>
      </c>
      <c r="R310" s="11" t="str">
        <f t="shared" si="31"/>
        <v>No</v>
      </c>
      <c r="S310" s="12">
        <f t="shared" si="32"/>
        <v>2229.1666666666665</v>
      </c>
      <c r="T310" s="10" t="str">
        <f t="shared" si="33"/>
        <v>YES</v>
      </c>
    </row>
    <row r="311" spans="1:20" hidden="1" x14ac:dyDescent="0.35">
      <c r="A311" s="8">
        <v>214779010</v>
      </c>
      <c r="B311" s="8" t="s">
        <v>19</v>
      </c>
      <c r="C311" s="9">
        <f t="shared" si="28"/>
        <v>4.416666666666667</v>
      </c>
      <c r="D311" s="10" t="s">
        <v>39</v>
      </c>
      <c r="E311" s="10" t="s">
        <v>123</v>
      </c>
      <c r="F311" s="10"/>
      <c r="G311" s="10">
        <v>53000</v>
      </c>
      <c r="H311" s="10">
        <v>9.5</v>
      </c>
      <c r="I311" s="10">
        <v>17</v>
      </c>
      <c r="J311" s="10">
        <v>53000</v>
      </c>
      <c r="K311" s="10">
        <v>9</v>
      </c>
      <c r="L311" s="10">
        <v>41000</v>
      </c>
      <c r="M311" s="10">
        <v>38000</v>
      </c>
      <c r="N311" s="11">
        <f t="shared" si="29"/>
        <v>0.71698113207547165</v>
      </c>
      <c r="O311" s="10">
        <v>1.9</v>
      </c>
      <c r="P311" s="11">
        <f t="shared" si="30"/>
        <v>0.77358490566037741</v>
      </c>
      <c r="Q311" s="11" t="str">
        <f t="shared" si="34"/>
        <v>No</v>
      </c>
      <c r="R311" s="11" t="str">
        <f t="shared" si="31"/>
        <v>No</v>
      </c>
      <c r="S311" s="12">
        <f t="shared" si="32"/>
        <v>2208.3333333333335</v>
      </c>
      <c r="T311" s="10" t="str">
        <f t="shared" si="33"/>
        <v>NO</v>
      </c>
    </row>
    <row r="312" spans="1:20" x14ac:dyDescent="0.35">
      <c r="A312" s="13">
        <v>214783997</v>
      </c>
      <c r="B312" s="8" t="s">
        <v>19</v>
      </c>
      <c r="C312" s="9">
        <f t="shared" si="28"/>
        <v>2.6333333333333333</v>
      </c>
      <c r="D312" s="14" t="s">
        <v>105</v>
      </c>
      <c r="E312" s="14" t="s">
        <v>79</v>
      </c>
      <c r="F312" s="14"/>
      <c r="G312" s="14">
        <v>31600</v>
      </c>
      <c r="H312" s="14">
        <v>12</v>
      </c>
      <c r="I312" s="14">
        <v>19</v>
      </c>
      <c r="J312" s="14">
        <v>35600</v>
      </c>
      <c r="K312" s="14">
        <v>9.1</v>
      </c>
      <c r="L312" s="14">
        <v>27800</v>
      </c>
      <c r="M312" s="14">
        <v>25000</v>
      </c>
      <c r="N312" s="11">
        <f t="shared" si="29"/>
        <v>0.702247191011236</v>
      </c>
      <c r="O312" s="14">
        <v>2</v>
      </c>
      <c r="P312" s="11">
        <f t="shared" si="30"/>
        <v>0.7808988764044944</v>
      </c>
      <c r="Q312" s="11" t="str">
        <f t="shared" si="34"/>
        <v>Path A</v>
      </c>
      <c r="R312" s="11" t="str">
        <f t="shared" si="31"/>
        <v>Path B</v>
      </c>
      <c r="S312" s="12">
        <f t="shared" si="32"/>
        <v>1316.6666666666667</v>
      </c>
      <c r="T312" s="10" t="str">
        <f t="shared" si="33"/>
        <v>YES</v>
      </c>
    </row>
    <row r="313" spans="1:20" x14ac:dyDescent="0.35">
      <c r="A313" s="8">
        <v>214783998</v>
      </c>
      <c r="B313" s="8" t="s">
        <v>19</v>
      </c>
      <c r="C313" s="9">
        <f t="shared" si="28"/>
        <v>3.9166666666666665</v>
      </c>
      <c r="D313" s="10" t="s">
        <v>108</v>
      </c>
      <c r="E313" s="10" t="s">
        <v>84</v>
      </c>
      <c r="F313" s="10"/>
      <c r="G313" s="10">
        <v>47000</v>
      </c>
      <c r="H313" s="10">
        <v>11.7</v>
      </c>
      <c r="I313" s="10">
        <v>17.5</v>
      </c>
      <c r="J313" s="10">
        <v>53500</v>
      </c>
      <c r="K313" s="10">
        <v>8.4</v>
      </c>
      <c r="L313" s="10">
        <v>43000</v>
      </c>
      <c r="M313" s="10">
        <v>38000</v>
      </c>
      <c r="N313" s="11">
        <f t="shared" si="29"/>
        <v>0.71028037383177567</v>
      </c>
      <c r="O313" s="10">
        <v>1.9</v>
      </c>
      <c r="P313" s="11">
        <f t="shared" si="30"/>
        <v>0.80373831775700932</v>
      </c>
      <c r="Q313" s="11" t="str">
        <f t="shared" si="34"/>
        <v>No</v>
      </c>
      <c r="R313" s="11" t="str">
        <f t="shared" si="31"/>
        <v>Path B</v>
      </c>
      <c r="S313" s="12">
        <f t="shared" si="32"/>
        <v>1958.3333333333333</v>
      </c>
      <c r="T313" s="10" t="str">
        <f t="shared" si="33"/>
        <v>YES</v>
      </c>
    </row>
    <row r="314" spans="1:20" x14ac:dyDescent="0.35">
      <c r="A314" s="13">
        <v>214783999</v>
      </c>
      <c r="B314" s="8" t="s">
        <v>19</v>
      </c>
      <c r="C314" s="9">
        <f t="shared" si="28"/>
        <v>2.6333333333333333</v>
      </c>
      <c r="D314" s="14" t="s">
        <v>105</v>
      </c>
      <c r="E314" s="14" t="s">
        <v>88</v>
      </c>
      <c r="F314" s="14"/>
      <c r="G314" s="14">
        <v>31600</v>
      </c>
      <c r="H314" s="14">
        <v>12</v>
      </c>
      <c r="I314" s="14">
        <v>19</v>
      </c>
      <c r="J314" s="14">
        <v>35600</v>
      </c>
      <c r="K314" s="14">
        <v>9.1</v>
      </c>
      <c r="L314" s="14">
        <v>27800</v>
      </c>
      <c r="M314" s="14">
        <v>25000</v>
      </c>
      <c r="N314" s="11">
        <f t="shared" si="29"/>
        <v>0.702247191011236</v>
      </c>
      <c r="O314" s="14">
        <v>2</v>
      </c>
      <c r="P314" s="11">
        <f t="shared" si="30"/>
        <v>0.7808988764044944</v>
      </c>
      <c r="Q314" s="11" t="str">
        <f t="shared" si="34"/>
        <v>Path A</v>
      </c>
      <c r="R314" s="11" t="str">
        <f t="shared" si="31"/>
        <v>Path B</v>
      </c>
      <c r="S314" s="12">
        <f t="shared" si="32"/>
        <v>1316.6666666666667</v>
      </c>
      <c r="T314" s="10" t="str">
        <f t="shared" si="33"/>
        <v>YES</v>
      </c>
    </row>
    <row r="315" spans="1:20" x14ac:dyDescent="0.35">
      <c r="A315" s="8">
        <v>214784000</v>
      </c>
      <c r="B315" s="8" t="s">
        <v>19</v>
      </c>
      <c r="C315" s="9">
        <f t="shared" si="28"/>
        <v>3.9166666666666665</v>
      </c>
      <c r="D315" s="10" t="s">
        <v>108</v>
      </c>
      <c r="E315" s="10" t="s">
        <v>89</v>
      </c>
      <c r="F315" s="10"/>
      <c r="G315" s="10">
        <v>47000</v>
      </c>
      <c r="H315" s="10">
        <v>11.7</v>
      </c>
      <c r="I315" s="10">
        <v>17.5</v>
      </c>
      <c r="J315" s="10">
        <v>53500</v>
      </c>
      <c r="K315" s="10">
        <v>8.4</v>
      </c>
      <c r="L315" s="10">
        <v>43000</v>
      </c>
      <c r="M315" s="10">
        <v>38000</v>
      </c>
      <c r="N315" s="11">
        <f t="shared" si="29"/>
        <v>0.71028037383177567</v>
      </c>
      <c r="O315" s="10">
        <v>1.9</v>
      </c>
      <c r="P315" s="11">
        <f t="shared" si="30"/>
        <v>0.80373831775700932</v>
      </c>
      <c r="Q315" s="11" t="str">
        <f t="shared" si="34"/>
        <v>No</v>
      </c>
      <c r="R315" s="11" t="str">
        <f t="shared" si="31"/>
        <v>Path B</v>
      </c>
      <c r="S315" s="12">
        <f t="shared" si="32"/>
        <v>1958.3333333333333</v>
      </c>
      <c r="T315" s="10" t="str">
        <f t="shared" si="33"/>
        <v>YES</v>
      </c>
    </row>
    <row r="316" spans="1:20" x14ac:dyDescent="0.35">
      <c r="A316" s="13">
        <v>214810780</v>
      </c>
      <c r="B316" s="8" t="s">
        <v>19</v>
      </c>
      <c r="C316" s="9">
        <f t="shared" si="28"/>
        <v>2.85</v>
      </c>
      <c r="D316" s="14" t="s">
        <v>105</v>
      </c>
      <c r="E316" s="14" t="s">
        <v>120</v>
      </c>
      <c r="F316" s="14"/>
      <c r="G316" s="14">
        <v>34200</v>
      </c>
      <c r="H316" s="14">
        <v>12</v>
      </c>
      <c r="I316" s="14">
        <v>19.5</v>
      </c>
      <c r="J316" s="14">
        <v>34400</v>
      </c>
      <c r="K316" s="14">
        <v>9.5</v>
      </c>
      <c r="L316" s="14">
        <v>27000</v>
      </c>
      <c r="M316" s="14">
        <v>24800</v>
      </c>
      <c r="N316" s="11">
        <f t="shared" si="29"/>
        <v>0.72093023255813948</v>
      </c>
      <c r="O316" s="14">
        <v>2</v>
      </c>
      <c r="P316" s="11">
        <f t="shared" si="30"/>
        <v>0.78488372093023251</v>
      </c>
      <c r="Q316" s="11" t="str">
        <f t="shared" si="34"/>
        <v>Path A</v>
      </c>
      <c r="R316" s="11" t="str">
        <f t="shared" si="31"/>
        <v>Path B</v>
      </c>
      <c r="S316" s="12">
        <f t="shared" si="32"/>
        <v>1425</v>
      </c>
      <c r="T316" s="10" t="str">
        <f t="shared" si="33"/>
        <v>YES</v>
      </c>
    </row>
    <row r="317" spans="1:20" x14ac:dyDescent="0.35">
      <c r="A317" s="8">
        <v>214810781</v>
      </c>
      <c r="B317" s="8" t="s">
        <v>19</v>
      </c>
      <c r="C317" s="9">
        <f t="shared" si="28"/>
        <v>2.85</v>
      </c>
      <c r="D317" s="10" t="s">
        <v>105</v>
      </c>
      <c r="E317" s="10" t="s">
        <v>121</v>
      </c>
      <c r="F317" s="10"/>
      <c r="G317" s="10">
        <v>34200</v>
      </c>
      <c r="H317" s="10">
        <v>12</v>
      </c>
      <c r="I317" s="10">
        <v>19</v>
      </c>
      <c r="J317" s="10">
        <v>34400</v>
      </c>
      <c r="K317" s="10">
        <v>9.5</v>
      </c>
      <c r="L317" s="10">
        <v>27000</v>
      </c>
      <c r="M317" s="10">
        <v>24800</v>
      </c>
      <c r="N317" s="11">
        <f t="shared" si="29"/>
        <v>0.72093023255813948</v>
      </c>
      <c r="O317" s="10">
        <v>2</v>
      </c>
      <c r="P317" s="11">
        <f t="shared" si="30"/>
        <v>0.78488372093023251</v>
      </c>
      <c r="Q317" s="11" t="str">
        <f t="shared" si="34"/>
        <v>Path A</v>
      </c>
      <c r="R317" s="11" t="str">
        <f t="shared" si="31"/>
        <v>Path B</v>
      </c>
      <c r="S317" s="12">
        <f t="shared" si="32"/>
        <v>1425</v>
      </c>
      <c r="T317" s="10" t="str">
        <f t="shared" si="33"/>
        <v>YES</v>
      </c>
    </row>
    <row r="318" spans="1:20" x14ac:dyDescent="0.35">
      <c r="A318" s="13">
        <v>214810782</v>
      </c>
      <c r="B318" s="8" t="s">
        <v>19</v>
      </c>
      <c r="C318" s="9">
        <f t="shared" si="28"/>
        <v>4.458333333333333</v>
      </c>
      <c r="D318" s="14" t="s">
        <v>101</v>
      </c>
      <c r="E318" s="14" t="s">
        <v>122</v>
      </c>
      <c r="F318" s="14"/>
      <c r="G318" s="14">
        <v>53500</v>
      </c>
      <c r="H318" s="14">
        <v>10</v>
      </c>
      <c r="I318" s="14">
        <v>17</v>
      </c>
      <c r="J318" s="14">
        <v>53000</v>
      </c>
      <c r="K318" s="14">
        <v>9</v>
      </c>
      <c r="L318" s="14">
        <v>41000</v>
      </c>
      <c r="M318" s="14">
        <v>38000</v>
      </c>
      <c r="N318" s="11">
        <f t="shared" si="29"/>
        <v>0.71698113207547165</v>
      </c>
      <c r="O318" s="14">
        <v>1.9</v>
      </c>
      <c r="P318" s="11">
        <f t="shared" si="30"/>
        <v>0.77358490566037741</v>
      </c>
      <c r="Q318" s="11" t="str">
        <f t="shared" si="34"/>
        <v>Path A</v>
      </c>
      <c r="R318" s="11" t="str">
        <f t="shared" si="31"/>
        <v>No</v>
      </c>
      <c r="S318" s="12">
        <f t="shared" si="32"/>
        <v>2229.1666666666665</v>
      </c>
      <c r="T318" s="10" t="str">
        <f t="shared" si="33"/>
        <v>YES</v>
      </c>
    </row>
    <row r="319" spans="1:20" x14ac:dyDescent="0.35">
      <c r="A319" s="8">
        <v>214810783</v>
      </c>
      <c r="B319" s="8" t="s">
        <v>19</v>
      </c>
      <c r="C319" s="9">
        <f t="shared" si="28"/>
        <v>4.416666666666667</v>
      </c>
      <c r="D319" s="10" t="s">
        <v>101</v>
      </c>
      <c r="E319" s="10" t="s">
        <v>123</v>
      </c>
      <c r="F319" s="10"/>
      <c r="G319" s="10">
        <v>53000</v>
      </c>
      <c r="H319" s="10">
        <v>9.8000000000000007</v>
      </c>
      <c r="I319" s="10">
        <v>17</v>
      </c>
      <c r="J319" s="10">
        <v>53000</v>
      </c>
      <c r="K319" s="10">
        <v>9</v>
      </c>
      <c r="L319" s="10">
        <v>41000</v>
      </c>
      <c r="M319" s="10">
        <v>38000</v>
      </c>
      <c r="N319" s="11">
        <f t="shared" si="29"/>
        <v>0.71698113207547165</v>
      </c>
      <c r="O319" s="10">
        <v>1.9</v>
      </c>
      <c r="P319" s="11">
        <f t="shared" si="30"/>
        <v>0.77358490566037741</v>
      </c>
      <c r="Q319" s="11" t="str">
        <f t="shared" si="34"/>
        <v>Path A</v>
      </c>
      <c r="R319" s="11" t="str">
        <f t="shared" si="31"/>
        <v>No</v>
      </c>
      <c r="S319" s="12">
        <f t="shared" si="32"/>
        <v>2208.3333333333335</v>
      </c>
      <c r="T319" s="10" t="str">
        <f t="shared" si="33"/>
        <v>NO</v>
      </c>
    </row>
    <row r="320" spans="1:20" x14ac:dyDescent="0.35">
      <c r="A320" s="13">
        <v>214836551</v>
      </c>
      <c r="B320" s="8" t="s">
        <v>19</v>
      </c>
      <c r="C320" s="9">
        <f t="shared" si="28"/>
        <v>2.8333333333333335</v>
      </c>
      <c r="D320" s="14" t="s">
        <v>36</v>
      </c>
      <c r="E320" s="14" t="s">
        <v>124</v>
      </c>
      <c r="F320" s="14"/>
      <c r="G320" s="14">
        <v>34000</v>
      </c>
      <c r="H320" s="14">
        <v>10.8</v>
      </c>
      <c r="I320" s="14">
        <v>18.5</v>
      </c>
      <c r="J320" s="14">
        <v>35000</v>
      </c>
      <c r="K320" s="14">
        <v>9.1</v>
      </c>
      <c r="L320" s="14">
        <v>27000</v>
      </c>
      <c r="M320" s="14">
        <v>24600</v>
      </c>
      <c r="N320" s="11">
        <f t="shared" si="29"/>
        <v>0.70285714285714285</v>
      </c>
      <c r="O320" s="14">
        <v>2</v>
      </c>
      <c r="P320" s="11">
        <f t="shared" si="30"/>
        <v>0.77142857142857146</v>
      </c>
      <c r="Q320" s="11" t="str">
        <f t="shared" si="34"/>
        <v>Path A</v>
      </c>
      <c r="R320" s="11" t="str">
        <f t="shared" si="31"/>
        <v>No</v>
      </c>
      <c r="S320" s="12">
        <f t="shared" si="32"/>
        <v>1416.6666666666667</v>
      </c>
      <c r="T320" s="10" t="str">
        <f t="shared" si="33"/>
        <v>YES</v>
      </c>
    </row>
    <row r="321" spans="1:20" x14ac:dyDescent="0.35">
      <c r="A321" s="8">
        <v>214836552</v>
      </c>
      <c r="B321" s="8" t="s">
        <v>19</v>
      </c>
      <c r="C321" s="9">
        <f t="shared" si="28"/>
        <v>2.8333333333333335</v>
      </c>
      <c r="D321" s="10" t="s">
        <v>99</v>
      </c>
      <c r="E321" s="10" t="s">
        <v>124</v>
      </c>
      <c r="F321" s="10"/>
      <c r="G321" s="10">
        <v>34000</v>
      </c>
      <c r="H321" s="10">
        <v>10.8</v>
      </c>
      <c r="I321" s="10">
        <v>18.5</v>
      </c>
      <c r="J321" s="10">
        <v>35000</v>
      </c>
      <c r="K321" s="10">
        <v>9.1</v>
      </c>
      <c r="L321" s="10">
        <v>27000</v>
      </c>
      <c r="M321" s="10">
        <v>24600</v>
      </c>
      <c r="N321" s="11">
        <f t="shared" si="29"/>
        <v>0.70285714285714285</v>
      </c>
      <c r="O321" s="10">
        <v>2</v>
      </c>
      <c r="P321" s="11">
        <f t="shared" si="30"/>
        <v>0.77142857142857146</v>
      </c>
      <c r="Q321" s="11" t="str">
        <f t="shared" si="34"/>
        <v>Path A</v>
      </c>
      <c r="R321" s="11" t="str">
        <f t="shared" si="31"/>
        <v>No</v>
      </c>
      <c r="S321" s="12">
        <f t="shared" si="32"/>
        <v>1416.6666666666667</v>
      </c>
      <c r="T321" s="10" t="str">
        <f t="shared" si="33"/>
        <v>YES</v>
      </c>
    </row>
    <row r="322" spans="1:20" x14ac:dyDescent="0.35">
      <c r="A322" s="13">
        <v>214836553</v>
      </c>
      <c r="B322" s="8" t="s">
        <v>19</v>
      </c>
      <c r="C322" s="9">
        <f t="shared" si="28"/>
        <v>2.6333333333333333</v>
      </c>
      <c r="D322" s="14" t="s">
        <v>105</v>
      </c>
      <c r="E322" s="14" t="s">
        <v>124</v>
      </c>
      <c r="F322" s="14"/>
      <c r="G322" s="14">
        <v>31600</v>
      </c>
      <c r="H322" s="14">
        <v>12</v>
      </c>
      <c r="I322" s="14">
        <v>19</v>
      </c>
      <c r="J322" s="14">
        <v>35600</v>
      </c>
      <c r="K322" s="14">
        <v>9.1</v>
      </c>
      <c r="L322" s="14">
        <v>27800</v>
      </c>
      <c r="M322" s="14">
        <v>25000</v>
      </c>
      <c r="N322" s="11">
        <f t="shared" si="29"/>
        <v>0.702247191011236</v>
      </c>
      <c r="O322" s="14">
        <v>2</v>
      </c>
      <c r="P322" s="11">
        <f t="shared" si="30"/>
        <v>0.7808988764044944</v>
      </c>
      <c r="Q322" s="11" t="str">
        <f t="shared" si="34"/>
        <v>Path A</v>
      </c>
      <c r="R322" s="11" t="str">
        <f t="shared" si="31"/>
        <v>Path B</v>
      </c>
      <c r="S322" s="12">
        <f t="shared" si="32"/>
        <v>1316.6666666666667</v>
      </c>
      <c r="T322" s="10" t="str">
        <f t="shared" si="33"/>
        <v>YES</v>
      </c>
    </row>
    <row r="323" spans="1:20" x14ac:dyDescent="0.35">
      <c r="A323" s="8">
        <v>214838768</v>
      </c>
      <c r="B323" s="8" t="s">
        <v>19</v>
      </c>
      <c r="C323" s="9">
        <f t="shared" ref="C323:C386" si="35">G323/12000</f>
        <v>1.9833333333333334</v>
      </c>
      <c r="D323" s="10" t="s">
        <v>105</v>
      </c>
      <c r="E323" s="10" t="s">
        <v>26</v>
      </c>
      <c r="F323" s="10" t="s">
        <v>112</v>
      </c>
      <c r="G323" s="10">
        <v>23800</v>
      </c>
      <c r="H323" s="10">
        <v>12</v>
      </c>
      <c r="I323" s="10">
        <v>17.5</v>
      </c>
      <c r="J323" s="10">
        <v>24000</v>
      </c>
      <c r="K323" s="10">
        <v>8.5</v>
      </c>
      <c r="L323" s="10">
        <v>22400</v>
      </c>
      <c r="M323" s="10">
        <v>19200</v>
      </c>
      <c r="N323" s="11">
        <f t="shared" ref="N323:N386" si="36">M323/J323</f>
        <v>0.8</v>
      </c>
      <c r="O323" s="10">
        <v>2</v>
      </c>
      <c r="P323" s="11">
        <f t="shared" ref="P323:P386" si="37">L323/J323</f>
        <v>0.93333333333333335</v>
      </c>
      <c r="Q323" s="11" t="str">
        <f t="shared" si="34"/>
        <v>Path A</v>
      </c>
      <c r="R323" s="11" t="str">
        <f t="shared" ref="R323:R386" si="38">IF(AND(I323&gt;=16,+H323&gt;=11,+K323&gt;=8,+O323&gt;=1.75,+N323&gt;=45%),"Path B","No")</f>
        <v>Path B</v>
      </c>
      <c r="S323" s="12">
        <f t="shared" ref="S323:S386" si="39">IF(AND(I323&gt;=15.2,+K323&gt;=8.1,+N323&gt;=0.7,+O323&gt;=1.75),C323*500,"$0.00")</f>
        <v>991.66666666666674</v>
      </c>
      <c r="T323" s="10" t="str">
        <f t="shared" ref="T323:T386" si="40">IF(AND(I323&gt;=15.2,+H323&gt;=10,+K323&gt;=8.1,+O323&gt;=1.75,(OR(AND(N323&gt;=70%,O323&gt;=58%)))),"YES","NO")</f>
        <v>YES</v>
      </c>
    </row>
    <row r="324" spans="1:20" x14ac:dyDescent="0.35">
      <c r="A324" s="13">
        <v>214838769</v>
      </c>
      <c r="B324" s="8" t="s">
        <v>19</v>
      </c>
      <c r="C324" s="9">
        <f t="shared" si="35"/>
        <v>2</v>
      </c>
      <c r="D324" s="14" t="s">
        <v>105</v>
      </c>
      <c r="E324" s="14" t="s">
        <v>31</v>
      </c>
      <c r="F324" s="14" t="s">
        <v>113</v>
      </c>
      <c r="G324" s="14">
        <v>24000</v>
      </c>
      <c r="H324" s="14">
        <v>12</v>
      </c>
      <c r="I324" s="14">
        <v>17.5</v>
      </c>
      <c r="J324" s="14">
        <v>24000</v>
      </c>
      <c r="K324" s="14">
        <v>8.5</v>
      </c>
      <c r="L324" s="14">
        <v>23600</v>
      </c>
      <c r="M324" s="14">
        <v>19400</v>
      </c>
      <c r="N324" s="11">
        <f t="shared" si="36"/>
        <v>0.80833333333333335</v>
      </c>
      <c r="O324" s="14">
        <v>2.1</v>
      </c>
      <c r="P324" s="11">
        <f t="shared" si="37"/>
        <v>0.98333333333333328</v>
      </c>
      <c r="Q324" s="11" t="str">
        <f t="shared" ref="Q324:Q387" si="41">IF(AND(I324&gt;=16,+H324&gt;=9.8,+K324&gt;=8.5,+O324&gt;=1.75,+N324&gt;=60%),"Path A","No")</f>
        <v>Path A</v>
      </c>
      <c r="R324" s="11" t="str">
        <f t="shared" si="38"/>
        <v>Path B</v>
      </c>
      <c r="S324" s="12">
        <f t="shared" si="39"/>
        <v>1000</v>
      </c>
      <c r="T324" s="10" t="str">
        <f t="shared" si="40"/>
        <v>YES</v>
      </c>
    </row>
    <row r="325" spans="1:20" x14ac:dyDescent="0.35">
      <c r="A325" s="8">
        <v>214838770</v>
      </c>
      <c r="B325" s="8" t="s">
        <v>19</v>
      </c>
      <c r="C325" s="9">
        <f t="shared" si="35"/>
        <v>2</v>
      </c>
      <c r="D325" s="10" t="s">
        <v>105</v>
      </c>
      <c r="E325" s="10" t="s">
        <v>31</v>
      </c>
      <c r="F325" s="10" t="s">
        <v>114</v>
      </c>
      <c r="G325" s="10">
        <v>24000</v>
      </c>
      <c r="H325" s="10">
        <v>12</v>
      </c>
      <c r="I325" s="10">
        <v>17.5</v>
      </c>
      <c r="J325" s="10">
        <v>24000</v>
      </c>
      <c r="K325" s="10">
        <v>8.5</v>
      </c>
      <c r="L325" s="10">
        <v>23600</v>
      </c>
      <c r="M325" s="10">
        <v>19400</v>
      </c>
      <c r="N325" s="11">
        <f t="shared" si="36"/>
        <v>0.80833333333333335</v>
      </c>
      <c r="O325" s="10">
        <v>2.1</v>
      </c>
      <c r="P325" s="11">
        <f t="shared" si="37"/>
        <v>0.98333333333333328</v>
      </c>
      <c r="Q325" s="11" t="str">
        <f t="shared" si="41"/>
        <v>Path A</v>
      </c>
      <c r="R325" s="11" t="str">
        <f t="shared" si="38"/>
        <v>Path B</v>
      </c>
      <c r="S325" s="12">
        <f t="shared" si="39"/>
        <v>1000</v>
      </c>
      <c r="T325" s="10" t="str">
        <f t="shared" si="40"/>
        <v>YES</v>
      </c>
    </row>
    <row r="326" spans="1:20" x14ac:dyDescent="0.35">
      <c r="A326" s="13">
        <v>214838771</v>
      </c>
      <c r="B326" s="8" t="s">
        <v>19</v>
      </c>
      <c r="C326" s="9">
        <f t="shared" si="35"/>
        <v>2.75</v>
      </c>
      <c r="D326" s="14" t="s">
        <v>105</v>
      </c>
      <c r="E326" s="14" t="s">
        <v>27</v>
      </c>
      <c r="F326" s="14" t="s">
        <v>114</v>
      </c>
      <c r="G326" s="14">
        <v>33000</v>
      </c>
      <c r="H326" s="14">
        <v>11</v>
      </c>
      <c r="I326" s="14">
        <v>16.5</v>
      </c>
      <c r="J326" s="14">
        <v>34600</v>
      </c>
      <c r="K326" s="14">
        <v>8.5</v>
      </c>
      <c r="L326" s="14">
        <v>27600</v>
      </c>
      <c r="M326" s="14">
        <v>24400</v>
      </c>
      <c r="N326" s="11">
        <f t="shared" si="36"/>
        <v>0.7052023121387283</v>
      </c>
      <c r="O326" s="14">
        <v>1.95</v>
      </c>
      <c r="P326" s="11">
        <f t="shared" si="37"/>
        <v>0.79768786127167635</v>
      </c>
      <c r="Q326" s="11" t="str">
        <f t="shared" si="41"/>
        <v>Path A</v>
      </c>
      <c r="R326" s="11" t="str">
        <f t="shared" si="38"/>
        <v>Path B</v>
      </c>
      <c r="S326" s="12">
        <f t="shared" si="39"/>
        <v>1375</v>
      </c>
      <c r="T326" s="10" t="str">
        <f t="shared" si="40"/>
        <v>YES</v>
      </c>
    </row>
    <row r="327" spans="1:20" x14ac:dyDescent="0.35">
      <c r="A327" s="8">
        <v>214838772</v>
      </c>
      <c r="B327" s="8" t="s">
        <v>19</v>
      </c>
      <c r="C327" s="9">
        <f t="shared" si="35"/>
        <v>2.75</v>
      </c>
      <c r="D327" s="10" t="s">
        <v>105</v>
      </c>
      <c r="E327" s="10" t="s">
        <v>27</v>
      </c>
      <c r="F327" s="10" t="s">
        <v>113</v>
      </c>
      <c r="G327" s="10">
        <v>33000</v>
      </c>
      <c r="H327" s="10">
        <v>11</v>
      </c>
      <c r="I327" s="10">
        <v>16.5</v>
      </c>
      <c r="J327" s="10">
        <v>34600</v>
      </c>
      <c r="K327" s="10">
        <v>8.5</v>
      </c>
      <c r="L327" s="10">
        <v>27600</v>
      </c>
      <c r="M327" s="10">
        <v>24400</v>
      </c>
      <c r="N327" s="11">
        <f t="shared" si="36"/>
        <v>0.7052023121387283</v>
      </c>
      <c r="O327" s="10">
        <v>1.95</v>
      </c>
      <c r="P327" s="11">
        <f t="shared" si="37"/>
        <v>0.79768786127167635</v>
      </c>
      <c r="Q327" s="11" t="str">
        <f t="shared" si="41"/>
        <v>Path A</v>
      </c>
      <c r="R327" s="11" t="str">
        <f t="shared" si="38"/>
        <v>Path B</v>
      </c>
      <c r="S327" s="12">
        <f t="shared" si="39"/>
        <v>1375</v>
      </c>
      <c r="T327" s="10" t="str">
        <f t="shared" si="40"/>
        <v>YES</v>
      </c>
    </row>
    <row r="328" spans="1:20" x14ac:dyDescent="0.35">
      <c r="A328" s="13">
        <v>214838773</v>
      </c>
      <c r="B328" s="8" t="s">
        <v>19</v>
      </c>
      <c r="C328" s="9">
        <f t="shared" si="35"/>
        <v>2.75</v>
      </c>
      <c r="D328" s="14" t="s">
        <v>105</v>
      </c>
      <c r="E328" s="14" t="s">
        <v>28</v>
      </c>
      <c r="F328" s="14" t="s">
        <v>115</v>
      </c>
      <c r="G328" s="14">
        <v>33000</v>
      </c>
      <c r="H328" s="14">
        <v>11.7</v>
      </c>
      <c r="I328" s="14">
        <v>17</v>
      </c>
      <c r="J328" s="14">
        <v>34600</v>
      </c>
      <c r="K328" s="14">
        <v>8.3000000000000007</v>
      </c>
      <c r="L328" s="14">
        <v>26600</v>
      </c>
      <c r="M328" s="14">
        <v>22400</v>
      </c>
      <c r="N328" s="11">
        <f t="shared" si="36"/>
        <v>0.64739884393063585</v>
      </c>
      <c r="O328" s="14">
        <v>1.95</v>
      </c>
      <c r="P328" s="11">
        <f t="shared" si="37"/>
        <v>0.76878612716763006</v>
      </c>
      <c r="Q328" s="11" t="str">
        <f t="shared" si="41"/>
        <v>No</v>
      </c>
      <c r="R328" s="11" t="str">
        <f t="shared" si="38"/>
        <v>Path B</v>
      </c>
      <c r="S328" s="12" t="str">
        <f t="shared" si="39"/>
        <v>$0.00</v>
      </c>
      <c r="T328" s="10" t="str">
        <f t="shared" si="40"/>
        <v>NO</v>
      </c>
    </row>
    <row r="329" spans="1:20" x14ac:dyDescent="0.35">
      <c r="A329" s="8">
        <v>214838774</v>
      </c>
      <c r="B329" s="8" t="s">
        <v>19</v>
      </c>
      <c r="C329" s="9">
        <f t="shared" si="35"/>
        <v>2.75</v>
      </c>
      <c r="D329" s="10" t="s">
        <v>105</v>
      </c>
      <c r="E329" s="10" t="s">
        <v>28</v>
      </c>
      <c r="F329" s="10" t="s">
        <v>116</v>
      </c>
      <c r="G329" s="10">
        <v>33000</v>
      </c>
      <c r="H329" s="10">
        <v>11.7</v>
      </c>
      <c r="I329" s="10">
        <v>17</v>
      </c>
      <c r="J329" s="10">
        <v>34600</v>
      </c>
      <c r="K329" s="10">
        <v>8.5</v>
      </c>
      <c r="L329" s="10">
        <v>26600</v>
      </c>
      <c r="M329" s="10">
        <v>22400</v>
      </c>
      <c r="N329" s="11">
        <f t="shared" si="36"/>
        <v>0.64739884393063585</v>
      </c>
      <c r="O329" s="10">
        <v>1.95</v>
      </c>
      <c r="P329" s="11">
        <f t="shared" si="37"/>
        <v>0.76878612716763006</v>
      </c>
      <c r="Q329" s="11" t="str">
        <f t="shared" si="41"/>
        <v>Path A</v>
      </c>
      <c r="R329" s="11" t="str">
        <f t="shared" si="38"/>
        <v>Path B</v>
      </c>
      <c r="S329" s="12" t="str">
        <f t="shared" si="39"/>
        <v>$0.00</v>
      </c>
      <c r="T329" s="10" t="str">
        <f t="shared" si="40"/>
        <v>NO</v>
      </c>
    </row>
    <row r="330" spans="1:20" x14ac:dyDescent="0.35">
      <c r="A330" s="13">
        <v>214838775</v>
      </c>
      <c r="B330" s="8" t="s">
        <v>19</v>
      </c>
      <c r="C330" s="9">
        <f t="shared" si="35"/>
        <v>2.75</v>
      </c>
      <c r="D330" s="14" t="s">
        <v>108</v>
      </c>
      <c r="E330" s="14" t="s">
        <v>27</v>
      </c>
      <c r="F330" s="14" t="s">
        <v>114</v>
      </c>
      <c r="G330" s="14">
        <v>33000</v>
      </c>
      <c r="H330" s="14">
        <v>12</v>
      </c>
      <c r="I330" s="14">
        <v>17</v>
      </c>
      <c r="J330" s="14">
        <v>35000</v>
      </c>
      <c r="K330" s="14">
        <v>8.5</v>
      </c>
      <c r="L330" s="14">
        <v>30000</v>
      </c>
      <c r="M330" s="14">
        <v>28000</v>
      </c>
      <c r="N330" s="11">
        <f t="shared" si="36"/>
        <v>0.8</v>
      </c>
      <c r="O330" s="14">
        <v>1.95</v>
      </c>
      <c r="P330" s="11">
        <f t="shared" si="37"/>
        <v>0.8571428571428571</v>
      </c>
      <c r="Q330" s="11" t="str">
        <f t="shared" si="41"/>
        <v>Path A</v>
      </c>
      <c r="R330" s="11" t="str">
        <f t="shared" si="38"/>
        <v>Path B</v>
      </c>
      <c r="S330" s="12">
        <f t="shared" si="39"/>
        <v>1375</v>
      </c>
      <c r="T330" s="10" t="str">
        <f t="shared" si="40"/>
        <v>YES</v>
      </c>
    </row>
    <row r="331" spans="1:20" x14ac:dyDescent="0.35">
      <c r="A331" s="8">
        <v>214838776</v>
      </c>
      <c r="B331" s="8" t="s">
        <v>19</v>
      </c>
      <c r="C331" s="9">
        <f t="shared" si="35"/>
        <v>2.75</v>
      </c>
      <c r="D331" s="10" t="s">
        <v>108</v>
      </c>
      <c r="E331" s="10" t="s">
        <v>27</v>
      </c>
      <c r="F331" s="10" t="s">
        <v>113</v>
      </c>
      <c r="G331" s="10">
        <v>33000</v>
      </c>
      <c r="H331" s="10">
        <v>12</v>
      </c>
      <c r="I331" s="10">
        <v>17</v>
      </c>
      <c r="J331" s="10">
        <v>35000</v>
      </c>
      <c r="K331" s="10">
        <v>8.5</v>
      </c>
      <c r="L331" s="10">
        <v>30000</v>
      </c>
      <c r="M331" s="10">
        <v>28000</v>
      </c>
      <c r="N331" s="11">
        <f t="shared" si="36"/>
        <v>0.8</v>
      </c>
      <c r="O331" s="10">
        <v>1.95</v>
      </c>
      <c r="P331" s="11">
        <f t="shared" si="37"/>
        <v>0.8571428571428571</v>
      </c>
      <c r="Q331" s="11" t="str">
        <f t="shared" si="41"/>
        <v>Path A</v>
      </c>
      <c r="R331" s="11" t="str">
        <f t="shared" si="38"/>
        <v>Path B</v>
      </c>
      <c r="S331" s="12">
        <f t="shared" si="39"/>
        <v>1375</v>
      </c>
      <c r="T331" s="10" t="str">
        <f t="shared" si="40"/>
        <v>YES</v>
      </c>
    </row>
    <row r="332" spans="1:20" x14ac:dyDescent="0.35">
      <c r="A332" s="13">
        <v>214838777</v>
      </c>
      <c r="B332" s="8" t="s">
        <v>19</v>
      </c>
      <c r="C332" s="9">
        <f t="shared" si="35"/>
        <v>3.6666666666666665</v>
      </c>
      <c r="D332" s="14" t="s">
        <v>108</v>
      </c>
      <c r="E332" s="14" t="s">
        <v>28</v>
      </c>
      <c r="F332" s="14" t="s">
        <v>115</v>
      </c>
      <c r="G332" s="14">
        <v>44000</v>
      </c>
      <c r="H332" s="14">
        <v>11.7</v>
      </c>
      <c r="I332" s="14">
        <v>17</v>
      </c>
      <c r="J332" s="14">
        <v>46000</v>
      </c>
      <c r="K332" s="14">
        <v>8.3000000000000007</v>
      </c>
      <c r="L332" s="14">
        <v>38000</v>
      </c>
      <c r="M332" s="14">
        <v>32400</v>
      </c>
      <c r="N332" s="11">
        <f t="shared" si="36"/>
        <v>0.70434782608695656</v>
      </c>
      <c r="O332" s="14">
        <v>1.95</v>
      </c>
      <c r="P332" s="11">
        <f t="shared" si="37"/>
        <v>0.82608695652173914</v>
      </c>
      <c r="Q332" s="11" t="str">
        <f t="shared" si="41"/>
        <v>No</v>
      </c>
      <c r="R332" s="11" t="str">
        <f t="shared" si="38"/>
        <v>Path B</v>
      </c>
      <c r="S332" s="12">
        <f t="shared" si="39"/>
        <v>1833.3333333333333</v>
      </c>
      <c r="T332" s="10" t="str">
        <f t="shared" si="40"/>
        <v>YES</v>
      </c>
    </row>
    <row r="333" spans="1:20" x14ac:dyDescent="0.35">
      <c r="A333" s="8">
        <v>214838778</v>
      </c>
      <c r="B333" s="8" t="s">
        <v>19</v>
      </c>
      <c r="C333" s="9">
        <f t="shared" si="35"/>
        <v>3.6666666666666665</v>
      </c>
      <c r="D333" s="10" t="s">
        <v>108</v>
      </c>
      <c r="E333" s="10" t="s">
        <v>28</v>
      </c>
      <c r="F333" s="10" t="s">
        <v>116</v>
      </c>
      <c r="G333" s="10">
        <v>44000</v>
      </c>
      <c r="H333" s="10">
        <v>11.7</v>
      </c>
      <c r="I333" s="10">
        <v>17</v>
      </c>
      <c r="J333" s="10">
        <v>46000</v>
      </c>
      <c r="K333" s="10">
        <v>8.3000000000000007</v>
      </c>
      <c r="L333" s="10">
        <v>38000</v>
      </c>
      <c r="M333" s="10">
        <v>32400</v>
      </c>
      <c r="N333" s="11">
        <f t="shared" si="36"/>
        <v>0.70434782608695656</v>
      </c>
      <c r="O333" s="10">
        <v>1.95</v>
      </c>
      <c r="P333" s="11">
        <f t="shared" si="37"/>
        <v>0.82608695652173914</v>
      </c>
      <c r="Q333" s="11" t="str">
        <f t="shared" si="41"/>
        <v>No</v>
      </c>
      <c r="R333" s="11" t="str">
        <f t="shared" si="38"/>
        <v>Path B</v>
      </c>
      <c r="S333" s="12">
        <f t="shared" si="39"/>
        <v>1833.3333333333333</v>
      </c>
      <c r="T333" s="10" t="str">
        <f t="shared" si="40"/>
        <v>YES</v>
      </c>
    </row>
    <row r="334" spans="1:20" x14ac:dyDescent="0.35">
      <c r="A334" s="13">
        <v>214838779</v>
      </c>
      <c r="B334" s="8" t="s">
        <v>19</v>
      </c>
      <c r="C334" s="9">
        <f t="shared" si="35"/>
        <v>4.333333333333333</v>
      </c>
      <c r="D334" s="14" t="s">
        <v>108</v>
      </c>
      <c r="E334" s="14" t="s">
        <v>29</v>
      </c>
      <c r="F334" s="14" t="s">
        <v>115</v>
      </c>
      <c r="G334" s="14">
        <v>52000</v>
      </c>
      <c r="H334" s="14">
        <v>11.4</v>
      </c>
      <c r="I334" s="14">
        <v>16.5</v>
      </c>
      <c r="J334" s="14">
        <v>54000</v>
      </c>
      <c r="K334" s="14">
        <v>8.3000000000000007</v>
      </c>
      <c r="L334" s="14">
        <v>41000</v>
      </c>
      <c r="M334" s="14">
        <v>37800</v>
      </c>
      <c r="N334" s="11">
        <f t="shared" si="36"/>
        <v>0.7</v>
      </c>
      <c r="O334" s="14">
        <v>1.9</v>
      </c>
      <c r="P334" s="11">
        <f t="shared" si="37"/>
        <v>0.7592592592592593</v>
      </c>
      <c r="Q334" s="11" t="str">
        <f t="shared" si="41"/>
        <v>No</v>
      </c>
      <c r="R334" s="11" t="str">
        <f t="shared" si="38"/>
        <v>Path B</v>
      </c>
      <c r="S334" s="12">
        <f t="shared" si="39"/>
        <v>2166.6666666666665</v>
      </c>
      <c r="T334" s="10" t="str">
        <f t="shared" si="40"/>
        <v>YES</v>
      </c>
    </row>
    <row r="335" spans="1:20" x14ac:dyDescent="0.35">
      <c r="A335" s="8">
        <v>214838780</v>
      </c>
      <c r="B335" s="8" t="s">
        <v>19</v>
      </c>
      <c r="C335" s="9">
        <f t="shared" si="35"/>
        <v>1.9833333333333334</v>
      </c>
      <c r="D335" s="10" t="s">
        <v>105</v>
      </c>
      <c r="E335" s="10" t="s">
        <v>26</v>
      </c>
      <c r="F335" s="10" t="s">
        <v>125</v>
      </c>
      <c r="G335" s="10">
        <v>23800</v>
      </c>
      <c r="H335" s="10">
        <v>12</v>
      </c>
      <c r="I335" s="10">
        <v>18.5</v>
      </c>
      <c r="J335" s="10">
        <v>24000</v>
      </c>
      <c r="K335" s="10">
        <v>9</v>
      </c>
      <c r="L335" s="10">
        <v>22400</v>
      </c>
      <c r="M335" s="10">
        <v>19200</v>
      </c>
      <c r="N335" s="11">
        <f t="shared" si="36"/>
        <v>0.8</v>
      </c>
      <c r="O335" s="10">
        <v>2</v>
      </c>
      <c r="P335" s="11">
        <f t="shared" si="37"/>
        <v>0.93333333333333335</v>
      </c>
      <c r="Q335" s="11" t="str">
        <f t="shared" si="41"/>
        <v>Path A</v>
      </c>
      <c r="R335" s="11" t="str">
        <f t="shared" si="38"/>
        <v>Path B</v>
      </c>
      <c r="S335" s="12">
        <f t="shared" si="39"/>
        <v>991.66666666666674</v>
      </c>
      <c r="T335" s="10" t="str">
        <f t="shared" si="40"/>
        <v>YES</v>
      </c>
    </row>
    <row r="336" spans="1:20" x14ac:dyDescent="0.35">
      <c r="A336" s="13">
        <v>214838781</v>
      </c>
      <c r="B336" s="8" t="s">
        <v>19</v>
      </c>
      <c r="C336" s="9">
        <f t="shared" si="35"/>
        <v>2</v>
      </c>
      <c r="D336" s="14" t="s">
        <v>105</v>
      </c>
      <c r="E336" s="14" t="s">
        <v>31</v>
      </c>
      <c r="F336" s="14" t="s">
        <v>125</v>
      </c>
      <c r="G336" s="14">
        <v>24000</v>
      </c>
      <c r="H336" s="14">
        <v>12</v>
      </c>
      <c r="I336" s="14">
        <v>18.5</v>
      </c>
      <c r="J336" s="14">
        <v>24000</v>
      </c>
      <c r="K336" s="14">
        <v>9</v>
      </c>
      <c r="L336" s="14">
        <v>23600</v>
      </c>
      <c r="M336" s="14">
        <v>19400</v>
      </c>
      <c r="N336" s="11">
        <f t="shared" si="36"/>
        <v>0.80833333333333335</v>
      </c>
      <c r="O336" s="14">
        <v>2.1</v>
      </c>
      <c r="P336" s="11">
        <f t="shared" si="37"/>
        <v>0.98333333333333328</v>
      </c>
      <c r="Q336" s="11" t="str">
        <f t="shared" si="41"/>
        <v>Path A</v>
      </c>
      <c r="R336" s="11" t="str">
        <f t="shared" si="38"/>
        <v>Path B</v>
      </c>
      <c r="S336" s="12">
        <f t="shared" si="39"/>
        <v>1000</v>
      </c>
      <c r="T336" s="10" t="str">
        <f t="shared" si="40"/>
        <v>YES</v>
      </c>
    </row>
    <row r="337" spans="1:20" x14ac:dyDescent="0.35">
      <c r="A337" s="8">
        <v>214838782</v>
      </c>
      <c r="B337" s="8" t="s">
        <v>19</v>
      </c>
      <c r="C337" s="9">
        <f t="shared" si="35"/>
        <v>2.75</v>
      </c>
      <c r="D337" s="10" t="s">
        <v>105</v>
      </c>
      <c r="E337" s="10" t="s">
        <v>27</v>
      </c>
      <c r="F337" s="10" t="s">
        <v>125</v>
      </c>
      <c r="G337" s="10">
        <v>33000</v>
      </c>
      <c r="H337" s="10">
        <v>11</v>
      </c>
      <c r="I337" s="10">
        <v>18</v>
      </c>
      <c r="J337" s="10">
        <v>34600</v>
      </c>
      <c r="K337" s="10">
        <v>9</v>
      </c>
      <c r="L337" s="10">
        <v>27600</v>
      </c>
      <c r="M337" s="10">
        <v>24400</v>
      </c>
      <c r="N337" s="11">
        <f t="shared" si="36"/>
        <v>0.7052023121387283</v>
      </c>
      <c r="O337" s="10">
        <v>1.95</v>
      </c>
      <c r="P337" s="11">
        <f t="shared" si="37"/>
        <v>0.79768786127167635</v>
      </c>
      <c r="Q337" s="11" t="str">
        <f t="shared" si="41"/>
        <v>Path A</v>
      </c>
      <c r="R337" s="11" t="str">
        <f t="shared" si="38"/>
        <v>Path B</v>
      </c>
      <c r="S337" s="12">
        <f t="shared" si="39"/>
        <v>1375</v>
      </c>
      <c r="T337" s="10" t="str">
        <f t="shared" si="40"/>
        <v>YES</v>
      </c>
    </row>
    <row r="338" spans="1:20" x14ac:dyDescent="0.35">
      <c r="A338" s="13">
        <v>214838783</v>
      </c>
      <c r="B338" s="8" t="s">
        <v>19</v>
      </c>
      <c r="C338" s="9">
        <f t="shared" si="35"/>
        <v>2.75</v>
      </c>
      <c r="D338" s="14" t="s">
        <v>105</v>
      </c>
      <c r="E338" s="14" t="s">
        <v>28</v>
      </c>
      <c r="F338" s="14" t="s">
        <v>126</v>
      </c>
      <c r="G338" s="14">
        <v>33000</v>
      </c>
      <c r="H338" s="14">
        <v>11.7</v>
      </c>
      <c r="I338" s="14">
        <v>18.5</v>
      </c>
      <c r="J338" s="14">
        <v>34600</v>
      </c>
      <c r="K338" s="14">
        <v>9</v>
      </c>
      <c r="L338" s="14">
        <v>26600</v>
      </c>
      <c r="M338" s="14">
        <v>22400</v>
      </c>
      <c r="N338" s="11">
        <f t="shared" si="36"/>
        <v>0.64739884393063585</v>
      </c>
      <c r="O338" s="14">
        <v>1.95</v>
      </c>
      <c r="P338" s="11">
        <f t="shared" si="37"/>
        <v>0.76878612716763006</v>
      </c>
      <c r="Q338" s="11" t="str">
        <f t="shared" si="41"/>
        <v>Path A</v>
      </c>
      <c r="R338" s="11" t="str">
        <f t="shared" si="38"/>
        <v>Path B</v>
      </c>
      <c r="S338" s="12" t="str">
        <f t="shared" si="39"/>
        <v>$0.00</v>
      </c>
      <c r="T338" s="10" t="str">
        <f t="shared" si="40"/>
        <v>NO</v>
      </c>
    </row>
    <row r="339" spans="1:20" x14ac:dyDescent="0.35">
      <c r="A339" s="8">
        <v>214838784</v>
      </c>
      <c r="B339" s="8" t="s">
        <v>19</v>
      </c>
      <c r="C339" s="9">
        <f t="shared" si="35"/>
        <v>2.75</v>
      </c>
      <c r="D339" s="10" t="s">
        <v>105</v>
      </c>
      <c r="E339" s="10" t="s">
        <v>28</v>
      </c>
      <c r="F339" s="10" t="s">
        <v>127</v>
      </c>
      <c r="G339" s="10">
        <v>33000</v>
      </c>
      <c r="H339" s="10">
        <v>11.7</v>
      </c>
      <c r="I339" s="10">
        <v>18.5</v>
      </c>
      <c r="J339" s="10">
        <v>34600</v>
      </c>
      <c r="K339" s="10">
        <v>9</v>
      </c>
      <c r="L339" s="10">
        <v>26600</v>
      </c>
      <c r="M339" s="10">
        <v>22400</v>
      </c>
      <c r="N339" s="11">
        <f t="shared" si="36"/>
        <v>0.64739884393063585</v>
      </c>
      <c r="O339" s="10">
        <v>1.95</v>
      </c>
      <c r="P339" s="11">
        <f t="shared" si="37"/>
        <v>0.76878612716763006</v>
      </c>
      <c r="Q339" s="11" t="str">
        <f t="shared" si="41"/>
        <v>Path A</v>
      </c>
      <c r="R339" s="11" t="str">
        <f t="shared" si="38"/>
        <v>Path B</v>
      </c>
      <c r="S339" s="12" t="str">
        <f t="shared" si="39"/>
        <v>$0.00</v>
      </c>
      <c r="T339" s="10" t="str">
        <f t="shared" si="40"/>
        <v>NO</v>
      </c>
    </row>
    <row r="340" spans="1:20" x14ac:dyDescent="0.35">
      <c r="A340" s="13">
        <v>214838785</v>
      </c>
      <c r="B340" s="8" t="s">
        <v>19</v>
      </c>
      <c r="C340" s="9">
        <f t="shared" si="35"/>
        <v>2.75</v>
      </c>
      <c r="D340" s="14" t="s">
        <v>108</v>
      </c>
      <c r="E340" s="14" t="s">
        <v>27</v>
      </c>
      <c r="F340" s="14" t="s">
        <v>125</v>
      </c>
      <c r="G340" s="14">
        <v>33000</v>
      </c>
      <c r="H340" s="14">
        <v>12</v>
      </c>
      <c r="I340" s="14">
        <v>18</v>
      </c>
      <c r="J340" s="14">
        <v>35000</v>
      </c>
      <c r="K340" s="14">
        <v>9</v>
      </c>
      <c r="L340" s="14">
        <v>30000</v>
      </c>
      <c r="M340" s="14">
        <v>28000</v>
      </c>
      <c r="N340" s="11">
        <f t="shared" si="36"/>
        <v>0.8</v>
      </c>
      <c r="O340" s="14">
        <v>1.95</v>
      </c>
      <c r="P340" s="11">
        <f t="shared" si="37"/>
        <v>0.8571428571428571</v>
      </c>
      <c r="Q340" s="11" t="str">
        <f t="shared" si="41"/>
        <v>Path A</v>
      </c>
      <c r="R340" s="11" t="str">
        <f t="shared" si="38"/>
        <v>Path B</v>
      </c>
      <c r="S340" s="12">
        <f t="shared" si="39"/>
        <v>1375</v>
      </c>
      <c r="T340" s="10" t="str">
        <f t="shared" si="40"/>
        <v>YES</v>
      </c>
    </row>
    <row r="341" spans="1:20" x14ac:dyDescent="0.35">
      <c r="A341" s="8">
        <v>214838786</v>
      </c>
      <c r="B341" s="8" t="s">
        <v>19</v>
      </c>
      <c r="C341" s="9">
        <f t="shared" si="35"/>
        <v>3.75</v>
      </c>
      <c r="D341" s="10" t="s">
        <v>108</v>
      </c>
      <c r="E341" s="10" t="s">
        <v>28</v>
      </c>
      <c r="F341" s="10" t="s">
        <v>126</v>
      </c>
      <c r="G341" s="10">
        <v>45000</v>
      </c>
      <c r="H341" s="10">
        <v>11.7</v>
      </c>
      <c r="I341" s="10">
        <v>18</v>
      </c>
      <c r="J341" s="10">
        <v>46000</v>
      </c>
      <c r="K341" s="10">
        <v>8.8000000000000007</v>
      </c>
      <c r="L341" s="10">
        <v>38000</v>
      </c>
      <c r="M341" s="10">
        <v>32400</v>
      </c>
      <c r="N341" s="11">
        <f t="shared" si="36"/>
        <v>0.70434782608695656</v>
      </c>
      <c r="O341" s="10">
        <v>1.95</v>
      </c>
      <c r="P341" s="11">
        <f t="shared" si="37"/>
        <v>0.82608695652173914</v>
      </c>
      <c r="Q341" s="11" t="str">
        <f t="shared" si="41"/>
        <v>Path A</v>
      </c>
      <c r="R341" s="11" t="str">
        <f t="shared" si="38"/>
        <v>Path B</v>
      </c>
      <c r="S341" s="12">
        <f t="shared" si="39"/>
        <v>1875</v>
      </c>
      <c r="T341" s="10" t="str">
        <f t="shared" si="40"/>
        <v>YES</v>
      </c>
    </row>
    <row r="342" spans="1:20" x14ac:dyDescent="0.35">
      <c r="A342" s="13">
        <v>214838787</v>
      </c>
      <c r="B342" s="8" t="s">
        <v>19</v>
      </c>
      <c r="C342" s="9">
        <f t="shared" si="35"/>
        <v>3.75</v>
      </c>
      <c r="D342" s="14" t="s">
        <v>108</v>
      </c>
      <c r="E342" s="14" t="s">
        <v>28</v>
      </c>
      <c r="F342" s="14" t="s">
        <v>127</v>
      </c>
      <c r="G342" s="14">
        <v>45000</v>
      </c>
      <c r="H342" s="14">
        <v>11.7</v>
      </c>
      <c r="I342" s="14">
        <v>18</v>
      </c>
      <c r="J342" s="14">
        <v>46000</v>
      </c>
      <c r="K342" s="14">
        <v>8.8000000000000007</v>
      </c>
      <c r="L342" s="14">
        <v>38000</v>
      </c>
      <c r="M342" s="14">
        <v>32400</v>
      </c>
      <c r="N342" s="11">
        <f t="shared" si="36"/>
        <v>0.70434782608695656</v>
      </c>
      <c r="O342" s="14">
        <v>1.95</v>
      </c>
      <c r="P342" s="11">
        <f t="shared" si="37"/>
        <v>0.82608695652173914</v>
      </c>
      <c r="Q342" s="11" t="str">
        <f t="shared" si="41"/>
        <v>Path A</v>
      </c>
      <c r="R342" s="11" t="str">
        <f t="shared" si="38"/>
        <v>Path B</v>
      </c>
      <c r="S342" s="12">
        <f t="shared" si="39"/>
        <v>1875</v>
      </c>
      <c r="T342" s="10" t="str">
        <f t="shared" si="40"/>
        <v>YES</v>
      </c>
    </row>
    <row r="343" spans="1:20" x14ac:dyDescent="0.35">
      <c r="A343" s="8">
        <v>214838788</v>
      </c>
      <c r="B343" s="8" t="s">
        <v>19</v>
      </c>
      <c r="C343" s="9">
        <f t="shared" si="35"/>
        <v>4.333333333333333</v>
      </c>
      <c r="D343" s="10" t="s">
        <v>108</v>
      </c>
      <c r="E343" s="10" t="s">
        <v>29</v>
      </c>
      <c r="F343" s="10" t="s">
        <v>126</v>
      </c>
      <c r="G343" s="10">
        <v>52000</v>
      </c>
      <c r="H343" s="10">
        <v>11.4</v>
      </c>
      <c r="I343" s="10">
        <v>18</v>
      </c>
      <c r="J343" s="10">
        <v>54000</v>
      </c>
      <c r="K343" s="10">
        <v>8.6999999999999993</v>
      </c>
      <c r="L343" s="10">
        <v>41000</v>
      </c>
      <c r="M343" s="10">
        <v>37800</v>
      </c>
      <c r="N343" s="11">
        <f t="shared" si="36"/>
        <v>0.7</v>
      </c>
      <c r="O343" s="10">
        <v>1.9</v>
      </c>
      <c r="P343" s="11">
        <f t="shared" si="37"/>
        <v>0.7592592592592593</v>
      </c>
      <c r="Q343" s="11" t="str">
        <f t="shared" si="41"/>
        <v>Path A</v>
      </c>
      <c r="R343" s="11" t="str">
        <f t="shared" si="38"/>
        <v>Path B</v>
      </c>
      <c r="S343" s="12">
        <f t="shared" si="39"/>
        <v>2166.6666666666665</v>
      </c>
      <c r="T343" s="10" t="str">
        <f t="shared" si="40"/>
        <v>YES</v>
      </c>
    </row>
    <row r="344" spans="1:20" x14ac:dyDescent="0.35">
      <c r="A344" s="13">
        <v>214838789</v>
      </c>
      <c r="B344" s="8" t="s">
        <v>19</v>
      </c>
      <c r="C344" s="9">
        <f t="shared" si="35"/>
        <v>4.333333333333333</v>
      </c>
      <c r="D344" s="14" t="s">
        <v>108</v>
      </c>
      <c r="E344" s="14" t="s">
        <v>30</v>
      </c>
      <c r="F344" s="14" t="s">
        <v>128</v>
      </c>
      <c r="G344" s="14">
        <v>52000</v>
      </c>
      <c r="H344" s="14">
        <v>11.7</v>
      </c>
      <c r="I344" s="14">
        <v>18</v>
      </c>
      <c r="J344" s="14">
        <v>54000</v>
      </c>
      <c r="K344" s="14">
        <v>8.6999999999999993</v>
      </c>
      <c r="L344" s="14">
        <v>41000</v>
      </c>
      <c r="M344" s="14">
        <v>37800</v>
      </c>
      <c r="N344" s="11">
        <f t="shared" si="36"/>
        <v>0.7</v>
      </c>
      <c r="O344" s="14">
        <v>1.9</v>
      </c>
      <c r="P344" s="11">
        <f t="shared" si="37"/>
        <v>0.7592592592592593</v>
      </c>
      <c r="Q344" s="11" t="str">
        <f t="shared" si="41"/>
        <v>Path A</v>
      </c>
      <c r="R344" s="11" t="str">
        <f t="shared" si="38"/>
        <v>Path B</v>
      </c>
      <c r="S344" s="12">
        <f t="shared" si="39"/>
        <v>2166.6666666666665</v>
      </c>
      <c r="T344" s="10" t="str">
        <f t="shared" si="40"/>
        <v>YES</v>
      </c>
    </row>
    <row r="345" spans="1:20" x14ac:dyDescent="0.35">
      <c r="A345" s="8">
        <v>214866730</v>
      </c>
      <c r="B345" s="8" t="s">
        <v>19</v>
      </c>
      <c r="C345" s="9">
        <f t="shared" si="35"/>
        <v>1.9</v>
      </c>
      <c r="D345" s="10" t="s">
        <v>99</v>
      </c>
      <c r="E345" s="10" t="s">
        <v>26</v>
      </c>
      <c r="F345" s="10" t="s">
        <v>125</v>
      </c>
      <c r="G345" s="10">
        <v>22800</v>
      </c>
      <c r="H345" s="10">
        <v>12.5</v>
      </c>
      <c r="I345" s="10">
        <v>18</v>
      </c>
      <c r="J345" s="10">
        <v>24000</v>
      </c>
      <c r="K345" s="10">
        <v>8.8000000000000007</v>
      </c>
      <c r="L345" s="10">
        <v>22400</v>
      </c>
      <c r="M345" s="10">
        <v>19200</v>
      </c>
      <c r="N345" s="11">
        <f t="shared" si="36"/>
        <v>0.8</v>
      </c>
      <c r="O345" s="10">
        <v>2</v>
      </c>
      <c r="P345" s="11">
        <f t="shared" si="37"/>
        <v>0.93333333333333335</v>
      </c>
      <c r="Q345" s="11" t="str">
        <f t="shared" si="41"/>
        <v>Path A</v>
      </c>
      <c r="R345" s="11" t="str">
        <f t="shared" si="38"/>
        <v>Path B</v>
      </c>
      <c r="S345" s="12">
        <f t="shared" si="39"/>
        <v>950</v>
      </c>
      <c r="T345" s="10" t="str">
        <f t="shared" si="40"/>
        <v>YES</v>
      </c>
    </row>
    <row r="346" spans="1:20" x14ac:dyDescent="0.35">
      <c r="A346" s="13">
        <v>214866731</v>
      </c>
      <c r="B346" s="8" t="s">
        <v>19</v>
      </c>
      <c r="C346" s="9">
        <f t="shared" si="35"/>
        <v>1.9</v>
      </c>
      <c r="D346" s="14" t="s">
        <v>99</v>
      </c>
      <c r="E346" s="14" t="s">
        <v>31</v>
      </c>
      <c r="F346" s="14" t="s">
        <v>125</v>
      </c>
      <c r="G346" s="14">
        <v>22800</v>
      </c>
      <c r="H346" s="14">
        <v>12.5</v>
      </c>
      <c r="I346" s="14">
        <v>18</v>
      </c>
      <c r="J346" s="14">
        <v>24000</v>
      </c>
      <c r="K346" s="14">
        <v>8.8000000000000007</v>
      </c>
      <c r="L346" s="14">
        <v>23600</v>
      </c>
      <c r="M346" s="14">
        <v>19200</v>
      </c>
      <c r="N346" s="11">
        <f t="shared" si="36"/>
        <v>0.8</v>
      </c>
      <c r="O346" s="14">
        <v>2.1</v>
      </c>
      <c r="P346" s="11">
        <f t="shared" si="37"/>
        <v>0.98333333333333328</v>
      </c>
      <c r="Q346" s="11" t="str">
        <f t="shared" si="41"/>
        <v>Path A</v>
      </c>
      <c r="R346" s="11" t="str">
        <f t="shared" si="38"/>
        <v>Path B</v>
      </c>
      <c r="S346" s="12">
        <f t="shared" si="39"/>
        <v>950</v>
      </c>
      <c r="T346" s="10" t="str">
        <f t="shared" si="40"/>
        <v>YES</v>
      </c>
    </row>
    <row r="347" spans="1:20" x14ac:dyDescent="0.35">
      <c r="A347" s="8">
        <v>214866732</v>
      </c>
      <c r="B347" s="8" t="s">
        <v>19</v>
      </c>
      <c r="C347" s="9">
        <f t="shared" si="35"/>
        <v>2.6666666666666665</v>
      </c>
      <c r="D347" s="10" t="s">
        <v>99</v>
      </c>
      <c r="E347" s="10" t="s">
        <v>27</v>
      </c>
      <c r="F347" s="10" t="s">
        <v>125</v>
      </c>
      <c r="G347" s="10">
        <v>32000</v>
      </c>
      <c r="H347" s="10">
        <v>10.4</v>
      </c>
      <c r="I347" s="10">
        <v>17</v>
      </c>
      <c r="J347" s="10">
        <v>34600</v>
      </c>
      <c r="K347" s="10">
        <v>8.8000000000000007</v>
      </c>
      <c r="L347" s="10">
        <v>27600</v>
      </c>
      <c r="M347" s="10">
        <v>24400</v>
      </c>
      <c r="N347" s="11">
        <f t="shared" si="36"/>
        <v>0.7052023121387283</v>
      </c>
      <c r="O347" s="10">
        <v>1.95</v>
      </c>
      <c r="P347" s="11">
        <f t="shared" si="37"/>
        <v>0.79768786127167635</v>
      </c>
      <c r="Q347" s="11" t="str">
        <f t="shared" si="41"/>
        <v>Path A</v>
      </c>
      <c r="R347" s="11" t="str">
        <f t="shared" si="38"/>
        <v>No</v>
      </c>
      <c r="S347" s="12">
        <f t="shared" si="39"/>
        <v>1333.3333333333333</v>
      </c>
      <c r="T347" s="10" t="str">
        <f t="shared" si="40"/>
        <v>YES</v>
      </c>
    </row>
    <row r="348" spans="1:20" x14ac:dyDescent="0.35">
      <c r="A348" s="13">
        <v>214866733</v>
      </c>
      <c r="B348" s="8" t="s">
        <v>19</v>
      </c>
      <c r="C348" s="9">
        <f t="shared" si="35"/>
        <v>2.75</v>
      </c>
      <c r="D348" s="14" t="s">
        <v>99</v>
      </c>
      <c r="E348" s="14" t="s">
        <v>28</v>
      </c>
      <c r="F348" s="14" t="s">
        <v>126</v>
      </c>
      <c r="G348" s="14">
        <v>33000</v>
      </c>
      <c r="H348" s="14">
        <v>11</v>
      </c>
      <c r="I348" s="14">
        <v>16.5</v>
      </c>
      <c r="J348" s="14">
        <v>34600</v>
      </c>
      <c r="K348" s="14">
        <v>8.6</v>
      </c>
      <c r="L348" s="14">
        <v>25600</v>
      </c>
      <c r="M348" s="14">
        <v>22400</v>
      </c>
      <c r="N348" s="11">
        <f t="shared" si="36"/>
        <v>0.64739884393063585</v>
      </c>
      <c r="O348" s="14">
        <v>1.95</v>
      </c>
      <c r="P348" s="11">
        <f t="shared" si="37"/>
        <v>0.73988439306358378</v>
      </c>
      <c r="Q348" s="11" t="str">
        <f t="shared" si="41"/>
        <v>Path A</v>
      </c>
      <c r="R348" s="11" t="str">
        <f t="shared" si="38"/>
        <v>Path B</v>
      </c>
      <c r="S348" s="12" t="str">
        <f t="shared" si="39"/>
        <v>$0.00</v>
      </c>
      <c r="T348" s="10" t="str">
        <f t="shared" si="40"/>
        <v>NO</v>
      </c>
    </row>
    <row r="349" spans="1:20" x14ac:dyDescent="0.35">
      <c r="A349" s="8">
        <v>214866734</v>
      </c>
      <c r="B349" s="8" t="s">
        <v>19</v>
      </c>
      <c r="C349" s="9">
        <f t="shared" si="35"/>
        <v>2.75</v>
      </c>
      <c r="D349" s="10" t="s">
        <v>99</v>
      </c>
      <c r="E349" s="10" t="s">
        <v>28</v>
      </c>
      <c r="F349" s="10" t="s">
        <v>127</v>
      </c>
      <c r="G349" s="10">
        <v>33000</v>
      </c>
      <c r="H349" s="10">
        <v>11</v>
      </c>
      <c r="I349" s="10">
        <v>18</v>
      </c>
      <c r="J349" s="10">
        <v>34600</v>
      </c>
      <c r="K349" s="10">
        <v>8.6</v>
      </c>
      <c r="L349" s="10">
        <v>25600</v>
      </c>
      <c r="M349" s="10">
        <v>22400</v>
      </c>
      <c r="N349" s="11">
        <f t="shared" si="36"/>
        <v>0.64739884393063585</v>
      </c>
      <c r="O349" s="10">
        <v>1.95</v>
      </c>
      <c r="P349" s="11">
        <f t="shared" si="37"/>
        <v>0.73988439306358378</v>
      </c>
      <c r="Q349" s="11" t="str">
        <f t="shared" si="41"/>
        <v>Path A</v>
      </c>
      <c r="R349" s="11" t="str">
        <f t="shared" si="38"/>
        <v>Path B</v>
      </c>
      <c r="S349" s="12" t="str">
        <f t="shared" si="39"/>
        <v>$0.00</v>
      </c>
      <c r="T349" s="10" t="str">
        <f t="shared" si="40"/>
        <v>NO</v>
      </c>
    </row>
    <row r="350" spans="1:20" x14ac:dyDescent="0.35">
      <c r="A350" s="13">
        <v>214866735</v>
      </c>
      <c r="B350" s="8" t="s">
        <v>19</v>
      </c>
      <c r="C350" s="9">
        <f t="shared" si="35"/>
        <v>2.75</v>
      </c>
      <c r="D350" s="14" t="s">
        <v>101</v>
      </c>
      <c r="E350" s="14" t="s">
        <v>27</v>
      </c>
      <c r="F350" s="14" t="s">
        <v>125</v>
      </c>
      <c r="G350" s="14">
        <v>33000</v>
      </c>
      <c r="H350" s="14">
        <v>11.7</v>
      </c>
      <c r="I350" s="14">
        <v>17.5</v>
      </c>
      <c r="J350" s="14">
        <v>35000</v>
      </c>
      <c r="K350" s="14">
        <v>8.8000000000000007</v>
      </c>
      <c r="L350" s="14">
        <v>29000</v>
      </c>
      <c r="M350" s="14">
        <v>27000</v>
      </c>
      <c r="N350" s="11">
        <f t="shared" si="36"/>
        <v>0.77142857142857146</v>
      </c>
      <c r="O350" s="14">
        <v>2.1</v>
      </c>
      <c r="P350" s="11">
        <f t="shared" si="37"/>
        <v>0.82857142857142863</v>
      </c>
      <c r="Q350" s="11" t="str">
        <f t="shared" si="41"/>
        <v>Path A</v>
      </c>
      <c r="R350" s="11" t="str">
        <f t="shared" si="38"/>
        <v>Path B</v>
      </c>
      <c r="S350" s="12">
        <f t="shared" si="39"/>
        <v>1375</v>
      </c>
      <c r="T350" s="10" t="str">
        <f t="shared" si="40"/>
        <v>YES</v>
      </c>
    </row>
    <row r="351" spans="1:20" x14ac:dyDescent="0.35">
      <c r="A351" s="8">
        <v>214866736</v>
      </c>
      <c r="B351" s="8" t="s">
        <v>19</v>
      </c>
      <c r="C351" s="9">
        <f t="shared" si="35"/>
        <v>3.75</v>
      </c>
      <c r="D351" s="10" t="s">
        <v>101</v>
      </c>
      <c r="E351" s="10" t="s">
        <v>28</v>
      </c>
      <c r="F351" s="10" t="s">
        <v>126</v>
      </c>
      <c r="G351" s="10">
        <v>45000</v>
      </c>
      <c r="H351" s="10">
        <v>11</v>
      </c>
      <c r="I351" s="10">
        <v>17.5</v>
      </c>
      <c r="J351" s="10">
        <v>46000</v>
      </c>
      <c r="K351" s="10">
        <v>8.5</v>
      </c>
      <c r="L351" s="10">
        <v>38000</v>
      </c>
      <c r="M351" s="10">
        <v>32400</v>
      </c>
      <c r="N351" s="11">
        <f t="shared" si="36"/>
        <v>0.70434782608695656</v>
      </c>
      <c r="O351" s="10">
        <v>1.95</v>
      </c>
      <c r="P351" s="11">
        <f t="shared" si="37"/>
        <v>0.82608695652173914</v>
      </c>
      <c r="Q351" s="11" t="str">
        <f t="shared" si="41"/>
        <v>Path A</v>
      </c>
      <c r="R351" s="11" t="str">
        <f t="shared" si="38"/>
        <v>Path B</v>
      </c>
      <c r="S351" s="12">
        <f t="shared" si="39"/>
        <v>1875</v>
      </c>
      <c r="T351" s="10" t="str">
        <f t="shared" si="40"/>
        <v>YES</v>
      </c>
    </row>
    <row r="352" spans="1:20" x14ac:dyDescent="0.35">
      <c r="A352" s="13">
        <v>214866737</v>
      </c>
      <c r="B352" s="8" t="s">
        <v>19</v>
      </c>
      <c r="C352" s="9">
        <f t="shared" si="35"/>
        <v>3.75</v>
      </c>
      <c r="D352" s="14" t="s">
        <v>101</v>
      </c>
      <c r="E352" s="14" t="s">
        <v>28</v>
      </c>
      <c r="F352" s="14" t="s">
        <v>127</v>
      </c>
      <c r="G352" s="14">
        <v>45000</v>
      </c>
      <c r="H352" s="14">
        <v>11</v>
      </c>
      <c r="I352" s="14">
        <v>17</v>
      </c>
      <c r="J352" s="14">
        <v>46000</v>
      </c>
      <c r="K352" s="14">
        <v>8.5</v>
      </c>
      <c r="L352" s="14">
        <v>38000</v>
      </c>
      <c r="M352" s="14">
        <v>32400</v>
      </c>
      <c r="N352" s="11">
        <f t="shared" si="36"/>
        <v>0.70434782608695656</v>
      </c>
      <c r="O352" s="14">
        <v>1.95</v>
      </c>
      <c r="P352" s="11">
        <f t="shared" si="37"/>
        <v>0.82608695652173914</v>
      </c>
      <c r="Q352" s="11" t="str">
        <f t="shared" si="41"/>
        <v>Path A</v>
      </c>
      <c r="R352" s="11" t="str">
        <f t="shared" si="38"/>
        <v>Path B</v>
      </c>
      <c r="S352" s="12">
        <f t="shared" si="39"/>
        <v>1875</v>
      </c>
      <c r="T352" s="10" t="str">
        <f t="shared" si="40"/>
        <v>YES</v>
      </c>
    </row>
    <row r="353" spans="1:20" x14ac:dyDescent="0.35">
      <c r="A353" s="8">
        <v>214866738</v>
      </c>
      <c r="B353" s="8" t="s">
        <v>19</v>
      </c>
      <c r="C353" s="9">
        <f t="shared" si="35"/>
        <v>4.333333333333333</v>
      </c>
      <c r="D353" s="10" t="s">
        <v>101</v>
      </c>
      <c r="E353" s="10" t="s">
        <v>29</v>
      </c>
      <c r="F353" s="10" t="s">
        <v>126</v>
      </c>
      <c r="G353" s="10">
        <v>52000</v>
      </c>
      <c r="H353" s="10">
        <v>10</v>
      </c>
      <c r="I353" s="10">
        <v>16.5</v>
      </c>
      <c r="J353" s="10">
        <v>54000</v>
      </c>
      <c r="K353" s="10">
        <v>8.5</v>
      </c>
      <c r="L353" s="10">
        <v>41000</v>
      </c>
      <c r="M353" s="10">
        <v>37800</v>
      </c>
      <c r="N353" s="11">
        <f t="shared" si="36"/>
        <v>0.7</v>
      </c>
      <c r="O353" s="10">
        <v>1.9</v>
      </c>
      <c r="P353" s="11">
        <f t="shared" si="37"/>
        <v>0.7592592592592593</v>
      </c>
      <c r="Q353" s="11" t="str">
        <f t="shared" si="41"/>
        <v>Path A</v>
      </c>
      <c r="R353" s="11" t="str">
        <f t="shared" si="38"/>
        <v>No</v>
      </c>
      <c r="S353" s="12">
        <f t="shared" si="39"/>
        <v>2166.6666666666665</v>
      </c>
      <c r="T353" s="10" t="str">
        <f t="shared" si="40"/>
        <v>YES</v>
      </c>
    </row>
    <row r="354" spans="1:20" x14ac:dyDescent="0.35">
      <c r="A354" s="13">
        <v>214866739</v>
      </c>
      <c r="B354" s="8" t="s">
        <v>19</v>
      </c>
      <c r="C354" s="9">
        <f t="shared" si="35"/>
        <v>4.333333333333333</v>
      </c>
      <c r="D354" s="14" t="s">
        <v>101</v>
      </c>
      <c r="E354" s="14" t="s">
        <v>30</v>
      </c>
      <c r="F354" s="14" t="s">
        <v>128</v>
      </c>
      <c r="G354" s="14">
        <v>52000</v>
      </c>
      <c r="H354" s="14">
        <v>10</v>
      </c>
      <c r="I354" s="14">
        <v>16.5</v>
      </c>
      <c r="J354" s="14">
        <v>54000</v>
      </c>
      <c r="K354" s="14">
        <v>8.5</v>
      </c>
      <c r="L354" s="14">
        <v>41000</v>
      </c>
      <c r="M354" s="14">
        <v>37800</v>
      </c>
      <c r="N354" s="11">
        <f t="shared" si="36"/>
        <v>0.7</v>
      </c>
      <c r="O354" s="14">
        <v>1.9</v>
      </c>
      <c r="P354" s="11">
        <f t="shared" si="37"/>
        <v>0.7592592592592593</v>
      </c>
      <c r="Q354" s="11" t="str">
        <f t="shared" si="41"/>
        <v>Path A</v>
      </c>
      <c r="R354" s="11" t="str">
        <f t="shared" si="38"/>
        <v>No</v>
      </c>
      <c r="S354" s="12">
        <f t="shared" si="39"/>
        <v>2166.6666666666665</v>
      </c>
      <c r="T354" s="10" t="str">
        <f t="shared" si="40"/>
        <v>YES</v>
      </c>
    </row>
    <row r="355" spans="1:20" x14ac:dyDescent="0.35">
      <c r="A355" s="8">
        <v>215213674</v>
      </c>
      <c r="B355" s="8" t="s">
        <v>19</v>
      </c>
      <c r="C355" s="9">
        <f t="shared" si="35"/>
        <v>4.333333333333333</v>
      </c>
      <c r="D355" s="10" t="s">
        <v>108</v>
      </c>
      <c r="E355" s="10" t="s">
        <v>29</v>
      </c>
      <c r="F355" s="10" t="s">
        <v>116</v>
      </c>
      <c r="G355" s="10">
        <v>52000</v>
      </c>
      <c r="H355" s="10">
        <v>11.2</v>
      </c>
      <c r="I355" s="10">
        <v>16.5</v>
      </c>
      <c r="J355" s="10">
        <v>54000</v>
      </c>
      <c r="K355" s="10">
        <v>8.3000000000000007</v>
      </c>
      <c r="L355" s="10">
        <v>41000</v>
      </c>
      <c r="M355" s="10">
        <v>37800</v>
      </c>
      <c r="N355" s="11">
        <f t="shared" si="36"/>
        <v>0.7</v>
      </c>
      <c r="O355" s="10">
        <v>1.85</v>
      </c>
      <c r="P355" s="11">
        <f t="shared" si="37"/>
        <v>0.7592592592592593</v>
      </c>
      <c r="Q355" s="11" t="str">
        <f t="shared" si="41"/>
        <v>No</v>
      </c>
      <c r="R355" s="11" t="str">
        <f t="shared" si="38"/>
        <v>Path B</v>
      </c>
      <c r="S355" s="12">
        <f t="shared" si="39"/>
        <v>2166.6666666666665</v>
      </c>
      <c r="T355" s="10" t="str">
        <f t="shared" si="40"/>
        <v>YES</v>
      </c>
    </row>
    <row r="356" spans="1:20" x14ac:dyDescent="0.35">
      <c r="A356" s="13">
        <v>215389765</v>
      </c>
      <c r="B356" s="8" t="s">
        <v>19</v>
      </c>
      <c r="C356" s="9">
        <f t="shared" si="35"/>
        <v>2.5666666666666669</v>
      </c>
      <c r="D356" s="14" t="s">
        <v>36</v>
      </c>
      <c r="E356" s="14" t="s">
        <v>129</v>
      </c>
      <c r="F356" s="14"/>
      <c r="G356" s="14">
        <v>30800</v>
      </c>
      <c r="H356" s="14">
        <v>10</v>
      </c>
      <c r="I356" s="14">
        <v>15.2</v>
      </c>
      <c r="J356" s="14">
        <v>32000</v>
      </c>
      <c r="K356" s="14">
        <v>8.5</v>
      </c>
      <c r="L356" s="14">
        <v>24600</v>
      </c>
      <c r="M356" s="14">
        <v>23200</v>
      </c>
      <c r="N356" s="11">
        <f t="shared" si="36"/>
        <v>0.72499999999999998</v>
      </c>
      <c r="O356" s="14">
        <v>1.9</v>
      </c>
      <c r="P356" s="11">
        <f t="shared" si="37"/>
        <v>0.76875000000000004</v>
      </c>
      <c r="Q356" s="11" t="str">
        <f t="shared" si="41"/>
        <v>No</v>
      </c>
      <c r="R356" s="11" t="str">
        <f t="shared" si="38"/>
        <v>No</v>
      </c>
      <c r="S356" s="12">
        <f t="shared" si="39"/>
        <v>1283.3333333333335</v>
      </c>
      <c r="T356" s="10" t="str">
        <f t="shared" si="40"/>
        <v>YES</v>
      </c>
    </row>
    <row r="357" spans="1:20" x14ac:dyDescent="0.35">
      <c r="A357" s="8">
        <v>215389766</v>
      </c>
      <c r="B357" s="8" t="s">
        <v>19</v>
      </c>
      <c r="C357" s="9">
        <f t="shared" si="35"/>
        <v>2.5166666666666666</v>
      </c>
      <c r="D357" s="10" t="s">
        <v>36</v>
      </c>
      <c r="E357" s="10" t="s">
        <v>130</v>
      </c>
      <c r="F357" s="10"/>
      <c r="G357" s="10">
        <v>30200</v>
      </c>
      <c r="H357" s="10">
        <v>10</v>
      </c>
      <c r="I357" s="10">
        <v>15.2</v>
      </c>
      <c r="J357" s="10">
        <v>32000</v>
      </c>
      <c r="K357" s="10">
        <v>8.4499999999999993</v>
      </c>
      <c r="L357" s="10">
        <v>24600</v>
      </c>
      <c r="M357" s="10">
        <v>23200</v>
      </c>
      <c r="N357" s="11">
        <f t="shared" si="36"/>
        <v>0.72499999999999998</v>
      </c>
      <c r="O357" s="10">
        <v>1.9</v>
      </c>
      <c r="P357" s="11">
        <f t="shared" si="37"/>
        <v>0.76875000000000004</v>
      </c>
      <c r="Q357" s="11" t="str">
        <f t="shared" si="41"/>
        <v>No</v>
      </c>
      <c r="R357" s="11" t="str">
        <f t="shared" si="38"/>
        <v>No</v>
      </c>
      <c r="S357" s="12">
        <f t="shared" si="39"/>
        <v>1258.3333333333333</v>
      </c>
      <c r="T357" s="10" t="str">
        <f t="shared" si="40"/>
        <v>YES</v>
      </c>
    </row>
    <row r="358" spans="1:20" x14ac:dyDescent="0.35">
      <c r="A358" s="13">
        <v>215389767</v>
      </c>
      <c r="B358" s="8" t="s">
        <v>19</v>
      </c>
      <c r="C358" s="9">
        <f t="shared" si="35"/>
        <v>2.5833333333333335</v>
      </c>
      <c r="D358" s="14" t="s">
        <v>36</v>
      </c>
      <c r="E358" s="14" t="s">
        <v>131</v>
      </c>
      <c r="F358" s="14"/>
      <c r="G358" s="14">
        <v>31000</v>
      </c>
      <c r="H358" s="14">
        <v>10</v>
      </c>
      <c r="I358" s="14">
        <v>15.2</v>
      </c>
      <c r="J358" s="14">
        <v>32000</v>
      </c>
      <c r="K358" s="14">
        <v>8.5</v>
      </c>
      <c r="L358" s="14">
        <v>24600</v>
      </c>
      <c r="M358" s="14">
        <v>23200</v>
      </c>
      <c r="N358" s="11">
        <f t="shared" si="36"/>
        <v>0.72499999999999998</v>
      </c>
      <c r="O358" s="14">
        <v>1.9</v>
      </c>
      <c r="P358" s="11">
        <f t="shared" si="37"/>
        <v>0.76875000000000004</v>
      </c>
      <c r="Q358" s="11" t="str">
        <f t="shared" si="41"/>
        <v>No</v>
      </c>
      <c r="R358" s="11" t="str">
        <f t="shared" si="38"/>
        <v>No</v>
      </c>
      <c r="S358" s="12">
        <f t="shared" si="39"/>
        <v>1291.6666666666667</v>
      </c>
      <c r="T358" s="10" t="str">
        <f t="shared" si="40"/>
        <v>YES</v>
      </c>
    </row>
    <row r="359" spans="1:20" x14ac:dyDescent="0.35">
      <c r="A359" s="8">
        <v>215389768</v>
      </c>
      <c r="B359" s="8" t="s">
        <v>19</v>
      </c>
      <c r="C359" s="9">
        <f t="shared" si="35"/>
        <v>2.5666666666666669</v>
      </c>
      <c r="D359" s="10" t="s">
        <v>67</v>
      </c>
      <c r="E359" s="10" t="s">
        <v>129</v>
      </c>
      <c r="F359" s="10"/>
      <c r="G359" s="10">
        <v>30800</v>
      </c>
      <c r="H359" s="10">
        <v>10.5</v>
      </c>
      <c r="I359" s="10">
        <v>15.2</v>
      </c>
      <c r="J359" s="10">
        <v>32000</v>
      </c>
      <c r="K359" s="10">
        <v>8.8000000000000007</v>
      </c>
      <c r="L359" s="10">
        <v>24600</v>
      </c>
      <c r="M359" s="10">
        <v>23200</v>
      </c>
      <c r="N359" s="11">
        <f t="shared" si="36"/>
        <v>0.72499999999999998</v>
      </c>
      <c r="O359" s="10">
        <v>1.9</v>
      </c>
      <c r="P359" s="11">
        <f t="shared" si="37"/>
        <v>0.76875000000000004</v>
      </c>
      <c r="Q359" s="11" t="str">
        <f t="shared" si="41"/>
        <v>No</v>
      </c>
      <c r="R359" s="11" t="str">
        <f t="shared" si="38"/>
        <v>No</v>
      </c>
      <c r="S359" s="12">
        <f t="shared" si="39"/>
        <v>1283.3333333333335</v>
      </c>
      <c r="T359" s="10" t="str">
        <f t="shared" si="40"/>
        <v>YES</v>
      </c>
    </row>
    <row r="360" spans="1:20" x14ac:dyDescent="0.35">
      <c r="A360" s="13">
        <v>215389769</v>
      </c>
      <c r="B360" s="8" t="s">
        <v>19</v>
      </c>
      <c r="C360" s="9">
        <f t="shared" si="35"/>
        <v>2.5166666666666666</v>
      </c>
      <c r="D360" s="14" t="s">
        <v>67</v>
      </c>
      <c r="E360" s="14" t="s">
        <v>130</v>
      </c>
      <c r="F360" s="14"/>
      <c r="G360" s="14">
        <v>30200</v>
      </c>
      <c r="H360" s="14">
        <v>10.5</v>
      </c>
      <c r="I360" s="14">
        <v>15.2</v>
      </c>
      <c r="J360" s="14">
        <v>32000</v>
      </c>
      <c r="K360" s="14">
        <v>8.75</v>
      </c>
      <c r="L360" s="14">
        <v>23200</v>
      </c>
      <c r="M360" s="14">
        <v>23200</v>
      </c>
      <c r="N360" s="11">
        <f t="shared" si="36"/>
        <v>0.72499999999999998</v>
      </c>
      <c r="O360" s="14">
        <v>1.9</v>
      </c>
      <c r="P360" s="11">
        <f t="shared" si="37"/>
        <v>0.72499999999999998</v>
      </c>
      <c r="Q360" s="11" t="str">
        <f t="shared" si="41"/>
        <v>No</v>
      </c>
      <c r="R360" s="11" t="str">
        <f t="shared" si="38"/>
        <v>No</v>
      </c>
      <c r="S360" s="12">
        <f t="shared" si="39"/>
        <v>1258.3333333333333</v>
      </c>
      <c r="T360" s="10" t="str">
        <f t="shared" si="40"/>
        <v>YES</v>
      </c>
    </row>
    <row r="361" spans="1:20" x14ac:dyDescent="0.35">
      <c r="A361" s="8">
        <v>215389770</v>
      </c>
      <c r="B361" s="8" t="s">
        <v>19</v>
      </c>
      <c r="C361" s="9">
        <f t="shared" si="35"/>
        <v>2.5833333333333335</v>
      </c>
      <c r="D361" s="10" t="s">
        <v>67</v>
      </c>
      <c r="E361" s="10" t="s">
        <v>131</v>
      </c>
      <c r="F361" s="10"/>
      <c r="G361" s="10">
        <v>31000</v>
      </c>
      <c r="H361" s="10">
        <v>10.5</v>
      </c>
      <c r="I361" s="10">
        <v>15.2</v>
      </c>
      <c r="J361" s="10">
        <v>32000</v>
      </c>
      <c r="K361" s="10">
        <v>8.8000000000000007</v>
      </c>
      <c r="L361" s="10">
        <v>23200</v>
      </c>
      <c r="M361" s="10">
        <v>23200</v>
      </c>
      <c r="N361" s="11">
        <f t="shared" si="36"/>
        <v>0.72499999999999998</v>
      </c>
      <c r="O361" s="10">
        <v>1.9</v>
      </c>
      <c r="P361" s="11">
        <f t="shared" si="37"/>
        <v>0.72499999999999998</v>
      </c>
      <c r="Q361" s="11" t="str">
        <f t="shared" si="41"/>
        <v>No</v>
      </c>
      <c r="R361" s="11" t="str">
        <f t="shared" si="38"/>
        <v>No</v>
      </c>
      <c r="S361" s="12">
        <f t="shared" si="39"/>
        <v>1291.6666666666667</v>
      </c>
      <c r="T361" s="10" t="str">
        <f t="shared" si="40"/>
        <v>YES</v>
      </c>
    </row>
    <row r="362" spans="1:20" x14ac:dyDescent="0.35">
      <c r="A362" s="13">
        <v>215389771</v>
      </c>
      <c r="B362" s="8" t="s">
        <v>19</v>
      </c>
      <c r="C362" s="9">
        <f t="shared" si="35"/>
        <v>4.041666666666667</v>
      </c>
      <c r="D362" s="14" t="s">
        <v>68</v>
      </c>
      <c r="E362" s="14" t="s">
        <v>132</v>
      </c>
      <c r="F362" s="14"/>
      <c r="G362" s="14">
        <v>48500</v>
      </c>
      <c r="H362" s="14">
        <v>10</v>
      </c>
      <c r="I362" s="14">
        <v>14.5</v>
      </c>
      <c r="J362" s="14">
        <v>48500</v>
      </c>
      <c r="K362" s="14">
        <v>8.4499999999999993</v>
      </c>
      <c r="L362" s="14">
        <v>41000</v>
      </c>
      <c r="M362" s="14">
        <v>36800</v>
      </c>
      <c r="N362" s="11">
        <f t="shared" si="36"/>
        <v>0.75876288659793811</v>
      </c>
      <c r="O362" s="14">
        <v>1.88</v>
      </c>
      <c r="P362" s="11">
        <f t="shared" si="37"/>
        <v>0.84536082474226804</v>
      </c>
      <c r="Q362" s="11" t="str">
        <f t="shared" si="41"/>
        <v>No</v>
      </c>
      <c r="R362" s="11" t="str">
        <f t="shared" si="38"/>
        <v>No</v>
      </c>
      <c r="S362" s="12" t="str">
        <f t="shared" si="39"/>
        <v>$0.00</v>
      </c>
      <c r="T362" s="10" t="str">
        <f t="shared" si="40"/>
        <v>NO</v>
      </c>
    </row>
    <row r="363" spans="1:20" x14ac:dyDescent="0.35">
      <c r="A363" s="8">
        <v>215389824</v>
      </c>
      <c r="B363" s="8" t="s">
        <v>19</v>
      </c>
      <c r="C363" s="9">
        <f t="shared" si="35"/>
        <v>1.85</v>
      </c>
      <c r="D363" s="10" t="s">
        <v>36</v>
      </c>
      <c r="E363" s="10" t="s">
        <v>133</v>
      </c>
      <c r="F363" s="10"/>
      <c r="G363" s="10">
        <v>22200</v>
      </c>
      <c r="H363" s="10">
        <v>10.5</v>
      </c>
      <c r="I363" s="10">
        <v>15</v>
      </c>
      <c r="J363" s="10">
        <v>21400</v>
      </c>
      <c r="K363" s="10">
        <v>8.5</v>
      </c>
      <c r="L363" s="10">
        <v>20000</v>
      </c>
      <c r="M363" s="10">
        <v>18200</v>
      </c>
      <c r="N363" s="11">
        <f t="shared" si="36"/>
        <v>0.85046728971962615</v>
      </c>
      <c r="O363" s="10">
        <v>2</v>
      </c>
      <c r="P363" s="11">
        <f t="shared" si="37"/>
        <v>0.93457943925233644</v>
      </c>
      <c r="Q363" s="11" t="str">
        <f t="shared" si="41"/>
        <v>No</v>
      </c>
      <c r="R363" s="11" t="str">
        <f t="shared" si="38"/>
        <v>No</v>
      </c>
      <c r="S363" s="12" t="str">
        <f t="shared" si="39"/>
        <v>$0.00</v>
      </c>
      <c r="T363" s="10" t="str">
        <f t="shared" si="40"/>
        <v>NO</v>
      </c>
    </row>
    <row r="364" spans="1:20" x14ac:dyDescent="0.35">
      <c r="A364" s="13">
        <v>215389827</v>
      </c>
      <c r="B364" s="8" t="s">
        <v>19</v>
      </c>
      <c r="C364" s="9">
        <f t="shared" si="35"/>
        <v>3.5</v>
      </c>
      <c r="D364" s="14" t="s">
        <v>39</v>
      </c>
      <c r="E364" s="14" t="s">
        <v>134</v>
      </c>
      <c r="F364" s="14"/>
      <c r="G364" s="14">
        <v>42000</v>
      </c>
      <c r="H364" s="14">
        <v>10.5</v>
      </c>
      <c r="I364" s="14">
        <v>15.2</v>
      </c>
      <c r="J364" s="14">
        <v>41000</v>
      </c>
      <c r="K364" s="14">
        <v>8.5</v>
      </c>
      <c r="L364" s="14">
        <v>37000</v>
      </c>
      <c r="M364" s="14">
        <v>32000</v>
      </c>
      <c r="N364" s="11">
        <f t="shared" si="36"/>
        <v>0.78048780487804881</v>
      </c>
      <c r="O364" s="14">
        <v>1.9</v>
      </c>
      <c r="P364" s="11">
        <f t="shared" si="37"/>
        <v>0.90243902439024393</v>
      </c>
      <c r="Q364" s="11" t="str">
        <f t="shared" si="41"/>
        <v>No</v>
      </c>
      <c r="R364" s="11" t="str">
        <f t="shared" si="38"/>
        <v>No</v>
      </c>
      <c r="S364" s="12">
        <f t="shared" si="39"/>
        <v>1750</v>
      </c>
      <c r="T364" s="10" t="str">
        <f t="shared" si="40"/>
        <v>YES</v>
      </c>
    </row>
    <row r="365" spans="1:20" x14ac:dyDescent="0.35">
      <c r="A365" s="8">
        <v>215389828</v>
      </c>
      <c r="B365" s="8" t="s">
        <v>19</v>
      </c>
      <c r="C365" s="9">
        <f t="shared" si="35"/>
        <v>4.291666666666667</v>
      </c>
      <c r="D365" s="10" t="s">
        <v>39</v>
      </c>
      <c r="E365" s="10" t="s">
        <v>135</v>
      </c>
      <c r="F365" s="10"/>
      <c r="G365" s="10">
        <v>51500</v>
      </c>
      <c r="H365" s="10">
        <v>10</v>
      </c>
      <c r="I365" s="10">
        <v>15.2</v>
      </c>
      <c r="J365" s="10">
        <v>51000</v>
      </c>
      <c r="K365" s="10">
        <v>8.5</v>
      </c>
      <c r="L365" s="10">
        <v>41000</v>
      </c>
      <c r="M365" s="10">
        <v>36800</v>
      </c>
      <c r="N365" s="11">
        <f t="shared" si="36"/>
        <v>0.72156862745098038</v>
      </c>
      <c r="O365" s="10">
        <v>1.9</v>
      </c>
      <c r="P365" s="11">
        <f t="shared" si="37"/>
        <v>0.80392156862745101</v>
      </c>
      <c r="Q365" s="11" t="str">
        <f t="shared" si="41"/>
        <v>No</v>
      </c>
      <c r="R365" s="11" t="str">
        <f t="shared" si="38"/>
        <v>No</v>
      </c>
      <c r="S365" s="12">
        <f t="shared" si="39"/>
        <v>2145.8333333333335</v>
      </c>
      <c r="T365" s="10" t="str">
        <f t="shared" si="40"/>
        <v>YES</v>
      </c>
    </row>
    <row r="366" spans="1:20" x14ac:dyDescent="0.35">
      <c r="A366" s="13">
        <v>215389829</v>
      </c>
      <c r="B366" s="8" t="s">
        <v>19</v>
      </c>
      <c r="C366" s="9">
        <f t="shared" si="35"/>
        <v>3.375</v>
      </c>
      <c r="D366" s="14" t="s">
        <v>39</v>
      </c>
      <c r="E366" s="14" t="s">
        <v>132</v>
      </c>
      <c r="F366" s="14"/>
      <c r="G366" s="14">
        <v>40500</v>
      </c>
      <c r="H366" s="14">
        <v>10</v>
      </c>
      <c r="I366" s="14">
        <v>15.2</v>
      </c>
      <c r="J366" s="14">
        <v>41000</v>
      </c>
      <c r="K366" s="14">
        <v>8.5</v>
      </c>
      <c r="L366" s="14">
        <v>37000</v>
      </c>
      <c r="M366" s="14">
        <v>32000</v>
      </c>
      <c r="N366" s="11">
        <f t="shared" si="36"/>
        <v>0.78048780487804881</v>
      </c>
      <c r="O366" s="14">
        <v>1.9</v>
      </c>
      <c r="P366" s="11">
        <f t="shared" si="37"/>
        <v>0.90243902439024393</v>
      </c>
      <c r="Q366" s="11" t="str">
        <f t="shared" si="41"/>
        <v>No</v>
      </c>
      <c r="R366" s="11" t="str">
        <f t="shared" si="38"/>
        <v>No</v>
      </c>
      <c r="S366" s="12">
        <f t="shared" si="39"/>
        <v>1687.5</v>
      </c>
      <c r="T366" s="10" t="str">
        <f t="shared" si="40"/>
        <v>YES</v>
      </c>
    </row>
    <row r="367" spans="1:20" x14ac:dyDescent="0.35">
      <c r="A367" s="8">
        <v>215389831</v>
      </c>
      <c r="B367" s="8" t="s">
        <v>19</v>
      </c>
      <c r="C367" s="9">
        <f t="shared" si="35"/>
        <v>3.5</v>
      </c>
      <c r="D367" s="10" t="s">
        <v>39</v>
      </c>
      <c r="E367" s="10" t="s">
        <v>136</v>
      </c>
      <c r="F367" s="10"/>
      <c r="G367" s="10">
        <v>42000</v>
      </c>
      <c r="H367" s="10">
        <v>10.5</v>
      </c>
      <c r="I367" s="10">
        <v>15.2</v>
      </c>
      <c r="J367" s="10">
        <v>41000</v>
      </c>
      <c r="K367" s="10">
        <v>8.5</v>
      </c>
      <c r="L367" s="10">
        <v>37000</v>
      </c>
      <c r="M367" s="10">
        <v>32000</v>
      </c>
      <c r="N367" s="11">
        <f t="shared" si="36"/>
        <v>0.78048780487804881</v>
      </c>
      <c r="O367" s="10">
        <v>1.9</v>
      </c>
      <c r="P367" s="11">
        <f t="shared" si="37"/>
        <v>0.90243902439024393</v>
      </c>
      <c r="Q367" s="11" t="str">
        <f t="shared" si="41"/>
        <v>No</v>
      </c>
      <c r="R367" s="11" t="str">
        <f t="shared" si="38"/>
        <v>No</v>
      </c>
      <c r="S367" s="12">
        <f t="shared" si="39"/>
        <v>1750</v>
      </c>
      <c r="T367" s="10" t="str">
        <f t="shared" si="40"/>
        <v>YES</v>
      </c>
    </row>
    <row r="368" spans="1:20" x14ac:dyDescent="0.35">
      <c r="A368" s="13">
        <v>215389833</v>
      </c>
      <c r="B368" s="8" t="s">
        <v>19</v>
      </c>
      <c r="C368" s="9">
        <f t="shared" si="35"/>
        <v>1.8833333333333333</v>
      </c>
      <c r="D368" s="14" t="s">
        <v>67</v>
      </c>
      <c r="E368" s="14" t="s">
        <v>133</v>
      </c>
      <c r="F368" s="14"/>
      <c r="G368" s="14">
        <v>22600</v>
      </c>
      <c r="H368" s="14">
        <v>11.5</v>
      </c>
      <c r="I368" s="14">
        <v>15</v>
      </c>
      <c r="J368" s="14">
        <v>21400</v>
      </c>
      <c r="K368" s="14">
        <v>8.8000000000000007</v>
      </c>
      <c r="L368" s="14">
        <v>20000</v>
      </c>
      <c r="M368" s="14">
        <v>18200</v>
      </c>
      <c r="N368" s="11">
        <f t="shared" si="36"/>
        <v>0.85046728971962615</v>
      </c>
      <c r="O368" s="14">
        <v>1.9</v>
      </c>
      <c r="P368" s="11">
        <f t="shared" si="37"/>
        <v>0.93457943925233644</v>
      </c>
      <c r="Q368" s="11" t="str">
        <f t="shared" si="41"/>
        <v>No</v>
      </c>
      <c r="R368" s="11" t="str">
        <f t="shared" si="38"/>
        <v>No</v>
      </c>
      <c r="S368" s="12" t="str">
        <f t="shared" si="39"/>
        <v>$0.00</v>
      </c>
      <c r="T368" s="10" t="str">
        <f t="shared" si="40"/>
        <v>NO</v>
      </c>
    </row>
    <row r="369" spans="1:20" x14ac:dyDescent="0.35">
      <c r="A369" s="8">
        <v>215389834</v>
      </c>
      <c r="B369" s="8" t="s">
        <v>19</v>
      </c>
      <c r="C369" s="9">
        <f t="shared" si="35"/>
        <v>1.7666666666666666</v>
      </c>
      <c r="D369" s="10" t="s">
        <v>67</v>
      </c>
      <c r="E369" s="10" t="s">
        <v>137</v>
      </c>
      <c r="F369" s="10"/>
      <c r="G369" s="10">
        <v>21200</v>
      </c>
      <c r="H369" s="10">
        <v>11</v>
      </c>
      <c r="I369" s="10">
        <v>15</v>
      </c>
      <c r="J369" s="10">
        <v>21400</v>
      </c>
      <c r="K369" s="10">
        <v>8.65</v>
      </c>
      <c r="L369" s="10">
        <v>20000</v>
      </c>
      <c r="M369" s="10">
        <v>18200</v>
      </c>
      <c r="N369" s="11">
        <f t="shared" si="36"/>
        <v>0.85046728971962615</v>
      </c>
      <c r="O369" s="10">
        <v>1.88</v>
      </c>
      <c r="P369" s="11">
        <f t="shared" si="37"/>
        <v>0.93457943925233644</v>
      </c>
      <c r="Q369" s="11" t="str">
        <f t="shared" si="41"/>
        <v>No</v>
      </c>
      <c r="R369" s="11" t="str">
        <f t="shared" si="38"/>
        <v>No</v>
      </c>
      <c r="S369" s="12" t="str">
        <f t="shared" si="39"/>
        <v>$0.00</v>
      </c>
      <c r="T369" s="10" t="str">
        <f t="shared" si="40"/>
        <v>NO</v>
      </c>
    </row>
    <row r="370" spans="1:20" x14ac:dyDescent="0.35">
      <c r="A370" s="13">
        <v>215389835</v>
      </c>
      <c r="B370" s="8" t="s">
        <v>19</v>
      </c>
      <c r="C370" s="9">
        <f t="shared" si="35"/>
        <v>1.9333333333333333</v>
      </c>
      <c r="D370" s="14" t="s">
        <v>67</v>
      </c>
      <c r="E370" s="14" t="s">
        <v>138</v>
      </c>
      <c r="F370" s="14"/>
      <c r="G370" s="14">
        <v>23200</v>
      </c>
      <c r="H370" s="14">
        <v>11.7</v>
      </c>
      <c r="I370" s="14">
        <v>15.2</v>
      </c>
      <c r="J370" s="14">
        <v>21400</v>
      </c>
      <c r="K370" s="14">
        <v>8.8000000000000007</v>
      </c>
      <c r="L370" s="14">
        <v>20000</v>
      </c>
      <c r="M370" s="14">
        <v>18200</v>
      </c>
      <c r="N370" s="11">
        <f t="shared" si="36"/>
        <v>0.85046728971962615</v>
      </c>
      <c r="O370" s="14">
        <v>1.9</v>
      </c>
      <c r="P370" s="11">
        <f t="shared" si="37"/>
        <v>0.93457943925233644</v>
      </c>
      <c r="Q370" s="11" t="str">
        <f t="shared" si="41"/>
        <v>No</v>
      </c>
      <c r="R370" s="11" t="str">
        <f t="shared" si="38"/>
        <v>No</v>
      </c>
      <c r="S370" s="12">
        <f t="shared" si="39"/>
        <v>966.66666666666663</v>
      </c>
      <c r="T370" s="10" t="str">
        <f t="shared" si="40"/>
        <v>YES</v>
      </c>
    </row>
    <row r="371" spans="1:20" x14ac:dyDescent="0.35">
      <c r="A371" s="8">
        <v>215389837</v>
      </c>
      <c r="B371" s="8" t="s">
        <v>19</v>
      </c>
      <c r="C371" s="9">
        <f t="shared" si="35"/>
        <v>4.291666666666667</v>
      </c>
      <c r="D371" s="10" t="s">
        <v>68</v>
      </c>
      <c r="E371" s="10" t="s">
        <v>135</v>
      </c>
      <c r="F371" s="10"/>
      <c r="G371" s="10">
        <v>51500</v>
      </c>
      <c r="H371" s="10">
        <v>10.5</v>
      </c>
      <c r="I371" s="10">
        <v>15.2</v>
      </c>
      <c r="J371" s="10">
        <v>51000</v>
      </c>
      <c r="K371" s="10">
        <v>8.6</v>
      </c>
      <c r="L371" s="10">
        <v>41000</v>
      </c>
      <c r="M371" s="10">
        <v>36800</v>
      </c>
      <c r="N371" s="11">
        <f t="shared" si="36"/>
        <v>0.72156862745098038</v>
      </c>
      <c r="O371" s="10">
        <v>1.9</v>
      </c>
      <c r="P371" s="11">
        <f t="shared" si="37"/>
        <v>0.80392156862745101</v>
      </c>
      <c r="Q371" s="11" t="str">
        <f t="shared" si="41"/>
        <v>No</v>
      </c>
      <c r="R371" s="11" t="str">
        <f t="shared" si="38"/>
        <v>No</v>
      </c>
      <c r="S371" s="12">
        <f t="shared" si="39"/>
        <v>2145.8333333333335</v>
      </c>
      <c r="T371" s="10" t="str">
        <f t="shared" si="40"/>
        <v>YES</v>
      </c>
    </row>
    <row r="372" spans="1:20" x14ac:dyDescent="0.35">
      <c r="A372" s="13">
        <v>215389838</v>
      </c>
      <c r="B372" s="8" t="s">
        <v>19</v>
      </c>
      <c r="C372" s="9">
        <f t="shared" si="35"/>
        <v>4.125</v>
      </c>
      <c r="D372" s="14" t="s">
        <v>68</v>
      </c>
      <c r="E372" s="14" t="s">
        <v>139</v>
      </c>
      <c r="F372" s="14"/>
      <c r="G372" s="14">
        <v>49500</v>
      </c>
      <c r="H372" s="14">
        <v>10.5</v>
      </c>
      <c r="I372" s="14">
        <v>15</v>
      </c>
      <c r="J372" s="14">
        <v>49500</v>
      </c>
      <c r="K372" s="14">
        <v>8.5500000000000007</v>
      </c>
      <c r="L372" s="14">
        <v>41000</v>
      </c>
      <c r="M372" s="14">
        <v>36800</v>
      </c>
      <c r="N372" s="11">
        <f t="shared" si="36"/>
        <v>0.74343434343434345</v>
      </c>
      <c r="O372" s="14">
        <v>1.88</v>
      </c>
      <c r="P372" s="11">
        <f t="shared" si="37"/>
        <v>0.82828282828282829</v>
      </c>
      <c r="Q372" s="11" t="str">
        <f t="shared" si="41"/>
        <v>No</v>
      </c>
      <c r="R372" s="11" t="str">
        <f t="shared" si="38"/>
        <v>No</v>
      </c>
      <c r="S372" s="12" t="str">
        <f t="shared" si="39"/>
        <v>$0.00</v>
      </c>
      <c r="T372" s="10" t="str">
        <f t="shared" si="40"/>
        <v>NO</v>
      </c>
    </row>
    <row r="373" spans="1:20" x14ac:dyDescent="0.35">
      <c r="A373" s="8">
        <v>215389840</v>
      </c>
      <c r="B373" s="8" t="s">
        <v>19</v>
      </c>
      <c r="C373" s="9">
        <f t="shared" si="35"/>
        <v>4.333333333333333</v>
      </c>
      <c r="D373" s="10" t="s">
        <v>68</v>
      </c>
      <c r="E373" s="10" t="s">
        <v>140</v>
      </c>
      <c r="F373" s="10"/>
      <c r="G373" s="10">
        <v>52000</v>
      </c>
      <c r="H373" s="10">
        <v>10.5</v>
      </c>
      <c r="I373" s="10">
        <v>15.2</v>
      </c>
      <c r="J373" s="10">
        <v>51000</v>
      </c>
      <c r="K373" s="10">
        <v>8.6</v>
      </c>
      <c r="L373" s="10">
        <v>41000</v>
      </c>
      <c r="M373" s="10">
        <v>36800</v>
      </c>
      <c r="N373" s="11">
        <f t="shared" si="36"/>
        <v>0.72156862745098038</v>
      </c>
      <c r="O373" s="10">
        <v>1.9</v>
      </c>
      <c r="P373" s="11">
        <f t="shared" si="37"/>
        <v>0.80392156862745101</v>
      </c>
      <c r="Q373" s="11" t="str">
        <f t="shared" si="41"/>
        <v>No</v>
      </c>
      <c r="R373" s="11" t="str">
        <f t="shared" si="38"/>
        <v>No</v>
      </c>
      <c r="S373" s="12">
        <f t="shared" si="39"/>
        <v>2166.6666666666665</v>
      </c>
      <c r="T373" s="10" t="str">
        <f t="shared" si="40"/>
        <v>YES</v>
      </c>
    </row>
    <row r="374" spans="1:20" x14ac:dyDescent="0.35">
      <c r="A374" s="13">
        <v>215405105</v>
      </c>
      <c r="B374" s="8" t="s">
        <v>19</v>
      </c>
      <c r="C374" s="9">
        <f t="shared" si="35"/>
        <v>1.9333333333333333</v>
      </c>
      <c r="D374" s="14" t="s">
        <v>105</v>
      </c>
      <c r="E374" s="14" t="s">
        <v>118</v>
      </c>
      <c r="F374" s="14"/>
      <c r="G374" s="14">
        <v>23200</v>
      </c>
      <c r="H374" s="14">
        <v>12.5</v>
      </c>
      <c r="I374" s="14">
        <v>20</v>
      </c>
      <c r="J374" s="14">
        <v>22400</v>
      </c>
      <c r="K374" s="14">
        <v>9.25</v>
      </c>
      <c r="L374" s="14">
        <v>21400</v>
      </c>
      <c r="M374" s="14">
        <v>19200</v>
      </c>
      <c r="N374" s="11">
        <f t="shared" si="36"/>
        <v>0.8571428571428571</v>
      </c>
      <c r="O374" s="14">
        <v>2.06</v>
      </c>
      <c r="P374" s="11">
        <f t="shared" si="37"/>
        <v>0.9553571428571429</v>
      </c>
      <c r="Q374" s="11" t="str">
        <f t="shared" si="41"/>
        <v>Path A</v>
      </c>
      <c r="R374" s="11" t="str">
        <f t="shared" si="38"/>
        <v>Path B</v>
      </c>
      <c r="S374" s="12">
        <f t="shared" si="39"/>
        <v>966.66666666666663</v>
      </c>
      <c r="T374" s="10" t="str">
        <f t="shared" si="40"/>
        <v>YES</v>
      </c>
    </row>
    <row r="375" spans="1:20" x14ac:dyDescent="0.35">
      <c r="A375" s="8">
        <v>215405106</v>
      </c>
      <c r="B375" s="8" t="s">
        <v>19</v>
      </c>
      <c r="C375" s="9">
        <f t="shared" si="35"/>
        <v>1.9166666666666667</v>
      </c>
      <c r="D375" s="10" t="s">
        <v>105</v>
      </c>
      <c r="E375" s="10" t="s">
        <v>117</v>
      </c>
      <c r="F375" s="10"/>
      <c r="G375" s="10">
        <v>23000</v>
      </c>
      <c r="H375" s="10">
        <v>12.5</v>
      </c>
      <c r="I375" s="10">
        <v>20</v>
      </c>
      <c r="J375" s="10">
        <v>22400</v>
      </c>
      <c r="K375" s="10">
        <v>9.25</v>
      </c>
      <c r="L375" s="10">
        <v>21400</v>
      </c>
      <c r="M375" s="10">
        <v>19200</v>
      </c>
      <c r="N375" s="11">
        <f t="shared" si="36"/>
        <v>0.8571428571428571</v>
      </c>
      <c r="O375" s="10">
        <v>2.06</v>
      </c>
      <c r="P375" s="11">
        <f t="shared" si="37"/>
        <v>0.9553571428571429</v>
      </c>
      <c r="Q375" s="11" t="str">
        <f t="shared" si="41"/>
        <v>Path A</v>
      </c>
      <c r="R375" s="11" t="str">
        <f t="shared" si="38"/>
        <v>Path B</v>
      </c>
      <c r="S375" s="12">
        <f t="shared" si="39"/>
        <v>958.33333333333337</v>
      </c>
      <c r="T375" s="10" t="str">
        <f t="shared" si="40"/>
        <v>YES</v>
      </c>
    </row>
    <row r="376" spans="1:20" x14ac:dyDescent="0.35">
      <c r="A376" s="13">
        <v>215405107</v>
      </c>
      <c r="B376" s="8" t="s">
        <v>19</v>
      </c>
      <c r="C376" s="9">
        <f t="shared" si="35"/>
        <v>3.7083333333333335</v>
      </c>
      <c r="D376" s="14" t="s">
        <v>108</v>
      </c>
      <c r="E376" s="14" t="s">
        <v>119</v>
      </c>
      <c r="F376" s="14"/>
      <c r="G376" s="14">
        <v>44500</v>
      </c>
      <c r="H376" s="14">
        <v>11.7</v>
      </c>
      <c r="I376" s="14">
        <v>18</v>
      </c>
      <c r="J376" s="14">
        <v>46000</v>
      </c>
      <c r="K376" s="14">
        <v>9.4499999999999993</v>
      </c>
      <c r="L376" s="14">
        <v>39000</v>
      </c>
      <c r="M376" s="14">
        <v>34000</v>
      </c>
      <c r="N376" s="11">
        <f t="shared" si="36"/>
        <v>0.73913043478260865</v>
      </c>
      <c r="O376" s="14">
        <v>2.1</v>
      </c>
      <c r="P376" s="11">
        <f t="shared" si="37"/>
        <v>0.84782608695652173</v>
      </c>
      <c r="Q376" s="11" t="str">
        <f t="shared" si="41"/>
        <v>Path A</v>
      </c>
      <c r="R376" s="11" t="str">
        <f t="shared" si="38"/>
        <v>Path B</v>
      </c>
      <c r="S376" s="12">
        <f t="shared" si="39"/>
        <v>1854.1666666666667</v>
      </c>
      <c r="T376" s="10" t="str">
        <f t="shared" si="40"/>
        <v>YES</v>
      </c>
    </row>
    <row r="377" spans="1:20" x14ac:dyDescent="0.35">
      <c r="A377" s="8">
        <v>215418106</v>
      </c>
      <c r="B377" s="8" t="s">
        <v>19</v>
      </c>
      <c r="C377" s="9">
        <f t="shared" si="35"/>
        <v>3.5</v>
      </c>
      <c r="D377" s="10" t="s">
        <v>68</v>
      </c>
      <c r="E377" s="10" t="s">
        <v>141</v>
      </c>
      <c r="F377" s="10"/>
      <c r="G377" s="10">
        <v>42000</v>
      </c>
      <c r="H377" s="10">
        <v>11.7</v>
      </c>
      <c r="I377" s="10">
        <v>15.2</v>
      </c>
      <c r="J377" s="10">
        <v>41000</v>
      </c>
      <c r="K377" s="10">
        <v>8.6</v>
      </c>
      <c r="L377" s="10">
        <v>36000</v>
      </c>
      <c r="M377" s="10">
        <v>32000</v>
      </c>
      <c r="N377" s="11">
        <f t="shared" si="36"/>
        <v>0.78048780487804881</v>
      </c>
      <c r="O377" s="10">
        <v>1.9</v>
      </c>
      <c r="P377" s="11">
        <f t="shared" si="37"/>
        <v>0.87804878048780488</v>
      </c>
      <c r="Q377" s="11" t="str">
        <f t="shared" si="41"/>
        <v>No</v>
      </c>
      <c r="R377" s="11" t="str">
        <f t="shared" si="38"/>
        <v>No</v>
      </c>
      <c r="S377" s="12">
        <f t="shared" si="39"/>
        <v>1750</v>
      </c>
      <c r="T377" s="10" t="str">
        <f t="shared" si="40"/>
        <v>YES</v>
      </c>
    </row>
    <row r="378" spans="1:20" x14ac:dyDescent="0.35">
      <c r="A378" s="13">
        <v>215418107</v>
      </c>
      <c r="B378" s="8" t="s">
        <v>19</v>
      </c>
      <c r="C378" s="9">
        <f t="shared" si="35"/>
        <v>4.333333333333333</v>
      </c>
      <c r="D378" s="14" t="s">
        <v>39</v>
      </c>
      <c r="E378" s="14" t="s">
        <v>142</v>
      </c>
      <c r="F378" s="14"/>
      <c r="G378" s="14">
        <v>52000</v>
      </c>
      <c r="H378" s="14">
        <v>10</v>
      </c>
      <c r="I378" s="14">
        <v>14.5</v>
      </c>
      <c r="J378" s="14">
        <v>51000</v>
      </c>
      <c r="K378" s="14">
        <v>8.5</v>
      </c>
      <c r="L378" s="14">
        <v>41000</v>
      </c>
      <c r="M378" s="14"/>
      <c r="N378" s="11">
        <f t="shared" si="36"/>
        <v>0</v>
      </c>
      <c r="O378" s="14"/>
      <c r="P378" s="11">
        <f t="shared" si="37"/>
        <v>0.80392156862745101</v>
      </c>
      <c r="Q378" s="11" t="str">
        <f t="shared" si="41"/>
        <v>No</v>
      </c>
      <c r="R378" s="11" t="str">
        <f t="shared" si="38"/>
        <v>No</v>
      </c>
      <c r="S378" s="12" t="str">
        <f t="shared" si="39"/>
        <v>$0.00</v>
      </c>
      <c r="T378" s="10" t="str">
        <f t="shared" si="40"/>
        <v>NO</v>
      </c>
    </row>
    <row r="379" spans="1:20" x14ac:dyDescent="0.35">
      <c r="A379" s="8">
        <v>215418108</v>
      </c>
      <c r="B379" s="8" t="s">
        <v>19</v>
      </c>
      <c r="C379" s="9">
        <f t="shared" si="35"/>
        <v>4.333333333333333</v>
      </c>
      <c r="D379" s="10" t="s">
        <v>68</v>
      </c>
      <c r="E379" s="10" t="s">
        <v>142</v>
      </c>
      <c r="F379" s="10"/>
      <c r="G379" s="10">
        <v>52000</v>
      </c>
      <c r="H379" s="10">
        <v>10.5</v>
      </c>
      <c r="I379" s="10">
        <v>15.2</v>
      </c>
      <c r="J379" s="10">
        <v>51000</v>
      </c>
      <c r="K379" s="10">
        <v>8.6</v>
      </c>
      <c r="L379" s="10">
        <v>41000</v>
      </c>
      <c r="M379" s="10">
        <v>36800</v>
      </c>
      <c r="N379" s="11">
        <f t="shared" si="36"/>
        <v>0.72156862745098038</v>
      </c>
      <c r="O379" s="10">
        <v>1.9</v>
      </c>
      <c r="P379" s="11">
        <f t="shared" si="37"/>
        <v>0.80392156862745101</v>
      </c>
      <c r="Q379" s="11" t="str">
        <f t="shared" si="41"/>
        <v>No</v>
      </c>
      <c r="R379" s="11" t="str">
        <f t="shared" si="38"/>
        <v>No</v>
      </c>
      <c r="S379" s="12">
        <f t="shared" si="39"/>
        <v>2166.6666666666665</v>
      </c>
      <c r="T379" s="10" t="str">
        <f t="shared" si="40"/>
        <v>YES</v>
      </c>
    </row>
    <row r="380" spans="1:20" x14ac:dyDescent="0.35">
      <c r="A380" s="13">
        <v>215447628</v>
      </c>
      <c r="B380" s="8" t="s">
        <v>19</v>
      </c>
      <c r="C380" s="9">
        <f t="shared" si="35"/>
        <v>1.9833333333333334</v>
      </c>
      <c r="D380" s="14" t="s">
        <v>105</v>
      </c>
      <c r="E380" s="14" t="s">
        <v>26</v>
      </c>
      <c r="F380" s="14" t="s">
        <v>143</v>
      </c>
      <c r="G380" s="14">
        <v>23800</v>
      </c>
      <c r="H380" s="14">
        <v>12</v>
      </c>
      <c r="I380" s="14">
        <v>18.5</v>
      </c>
      <c r="J380" s="14">
        <v>24000</v>
      </c>
      <c r="K380" s="14">
        <v>9</v>
      </c>
      <c r="L380" s="14">
        <v>22400</v>
      </c>
      <c r="M380" s="14">
        <v>19200</v>
      </c>
      <c r="N380" s="11">
        <f t="shared" si="36"/>
        <v>0.8</v>
      </c>
      <c r="O380" s="14">
        <v>2</v>
      </c>
      <c r="P380" s="11">
        <f t="shared" si="37"/>
        <v>0.93333333333333335</v>
      </c>
      <c r="Q380" s="11" t="str">
        <f t="shared" si="41"/>
        <v>Path A</v>
      </c>
      <c r="R380" s="11" t="str">
        <f t="shared" si="38"/>
        <v>Path B</v>
      </c>
      <c r="S380" s="12">
        <f t="shared" si="39"/>
        <v>991.66666666666674</v>
      </c>
      <c r="T380" s="10" t="str">
        <f t="shared" si="40"/>
        <v>YES</v>
      </c>
    </row>
    <row r="381" spans="1:20" x14ac:dyDescent="0.35">
      <c r="A381" s="8">
        <v>215447629</v>
      </c>
      <c r="B381" s="8" t="s">
        <v>19</v>
      </c>
      <c r="C381" s="9">
        <f t="shared" si="35"/>
        <v>2</v>
      </c>
      <c r="D381" s="10" t="s">
        <v>105</v>
      </c>
      <c r="E381" s="10" t="s">
        <v>31</v>
      </c>
      <c r="F381" s="10" t="s">
        <v>143</v>
      </c>
      <c r="G381" s="10">
        <v>24000</v>
      </c>
      <c r="H381" s="10">
        <v>12</v>
      </c>
      <c r="I381" s="10">
        <v>18.5</v>
      </c>
      <c r="J381" s="10">
        <v>24000</v>
      </c>
      <c r="K381" s="10">
        <v>9</v>
      </c>
      <c r="L381" s="10">
        <v>23600</v>
      </c>
      <c r="M381" s="10">
        <v>19400</v>
      </c>
      <c r="N381" s="11">
        <f t="shared" si="36"/>
        <v>0.80833333333333335</v>
      </c>
      <c r="O381" s="10">
        <v>2.1</v>
      </c>
      <c r="P381" s="11">
        <f t="shared" si="37"/>
        <v>0.98333333333333328</v>
      </c>
      <c r="Q381" s="11" t="str">
        <f t="shared" si="41"/>
        <v>Path A</v>
      </c>
      <c r="R381" s="11" t="str">
        <f t="shared" si="38"/>
        <v>Path B</v>
      </c>
      <c r="S381" s="12">
        <f t="shared" si="39"/>
        <v>1000</v>
      </c>
      <c r="T381" s="10" t="str">
        <f t="shared" si="40"/>
        <v>YES</v>
      </c>
    </row>
    <row r="382" spans="1:20" x14ac:dyDescent="0.35">
      <c r="A382" s="13">
        <v>215447630</v>
      </c>
      <c r="B382" s="8" t="s">
        <v>19</v>
      </c>
      <c r="C382" s="9">
        <f t="shared" si="35"/>
        <v>2.75</v>
      </c>
      <c r="D382" s="14" t="s">
        <v>105</v>
      </c>
      <c r="E382" s="14" t="s">
        <v>27</v>
      </c>
      <c r="F382" s="14" t="s">
        <v>143</v>
      </c>
      <c r="G382" s="14">
        <v>33000</v>
      </c>
      <c r="H382" s="14">
        <v>11</v>
      </c>
      <c r="I382" s="14">
        <v>18</v>
      </c>
      <c r="J382" s="14">
        <v>34600</v>
      </c>
      <c r="K382" s="14">
        <v>9</v>
      </c>
      <c r="L382" s="14">
        <v>27600</v>
      </c>
      <c r="M382" s="14">
        <v>24400</v>
      </c>
      <c r="N382" s="11">
        <f t="shared" si="36"/>
        <v>0.7052023121387283</v>
      </c>
      <c r="O382" s="14">
        <v>1.95</v>
      </c>
      <c r="P382" s="11">
        <f t="shared" si="37"/>
        <v>0.79768786127167635</v>
      </c>
      <c r="Q382" s="11" t="str">
        <f t="shared" si="41"/>
        <v>Path A</v>
      </c>
      <c r="R382" s="11" t="str">
        <f t="shared" si="38"/>
        <v>Path B</v>
      </c>
      <c r="S382" s="12">
        <f t="shared" si="39"/>
        <v>1375</v>
      </c>
      <c r="T382" s="10" t="str">
        <f t="shared" si="40"/>
        <v>YES</v>
      </c>
    </row>
    <row r="383" spans="1:20" x14ac:dyDescent="0.35">
      <c r="A383" s="8">
        <v>215447631</v>
      </c>
      <c r="B383" s="8" t="s">
        <v>19</v>
      </c>
      <c r="C383" s="9">
        <f t="shared" si="35"/>
        <v>2.75</v>
      </c>
      <c r="D383" s="10" t="s">
        <v>105</v>
      </c>
      <c r="E383" s="10" t="s">
        <v>28</v>
      </c>
      <c r="F383" s="10" t="s">
        <v>144</v>
      </c>
      <c r="G383" s="10">
        <v>33000</v>
      </c>
      <c r="H383" s="10">
        <v>11.7</v>
      </c>
      <c r="I383" s="10">
        <v>18.5</v>
      </c>
      <c r="J383" s="10">
        <v>34600</v>
      </c>
      <c r="K383" s="10">
        <v>9</v>
      </c>
      <c r="L383" s="10">
        <v>26600</v>
      </c>
      <c r="M383" s="10">
        <v>22400</v>
      </c>
      <c r="N383" s="11">
        <f t="shared" si="36"/>
        <v>0.64739884393063585</v>
      </c>
      <c r="O383" s="10">
        <v>1.95</v>
      </c>
      <c r="P383" s="11">
        <f t="shared" si="37"/>
        <v>0.76878612716763006</v>
      </c>
      <c r="Q383" s="11" t="str">
        <f t="shared" si="41"/>
        <v>Path A</v>
      </c>
      <c r="R383" s="11" t="str">
        <f t="shared" si="38"/>
        <v>Path B</v>
      </c>
      <c r="S383" s="12" t="str">
        <f t="shared" si="39"/>
        <v>$0.00</v>
      </c>
      <c r="T383" s="10" t="str">
        <f t="shared" si="40"/>
        <v>NO</v>
      </c>
    </row>
    <row r="384" spans="1:20" x14ac:dyDescent="0.35">
      <c r="A384" s="13">
        <v>215447632</v>
      </c>
      <c r="B384" s="8" t="s">
        <v>19</v>
      </c>
      <c r="C384" s="9">
        <f t="shared" si="35"/>
        <v>2.75</v>
      </c>
      <c r="D384" s="14" t="s">
        <v>105</v>
      </c>
      <c r="E384" s="14" t="s">
        <v>28</v>
      </c>
      <c r="F384" s="14" t="s">
        <v>145</v>
      </c>
      <c r="G384" s="14">
        <v>33000</v>
      </c>
      <c r="H384" s="14">
        <v>11.7</v>
      </c>
      <c r="I384" s="14">
        <v>18.5</v>
      </c>
      <c r="J384" s="14">
        <v>34600</v>
      </c>
      <c r="K384" s="14">
        <v>9</v>
      </c>
      <c r="L384" s="14">
        <v>26600</v>
      </c>
      <c r="M384" s="14">
        <v>22400</v>
      </c>
      <c r="N384" s="11">
        <f t="shared" si="36"/>
        <v>0.64739884393063585</v>
      </c>
      <c r="O384" s="14">
        <v>1.95</v>
      </c>
      <c r="P384" s="11">
        <f t="shared" si="37"/>
        <v>0.76878612716763006</v>
      </c>
      <c r="Q384" s="11" t="str">
        <f t="shared" si="41"/>
        <v>Path A</v>
      </c>
      <c r="R384" s="11" t="str">
        <f t="shared" si="38"/>
        <v>Path B</v>
      </c>
      <c r="S384" s="12" t="str">
        <f t="shared" si="39"/>
        <v>$0.00</v>
      </c>
      <c r="T384" s="10" t="str">
        <f t="shared" si="40"/>
        <v>NO</v>
      </c>
    </row>
    <row r="385" spans="1:20" x14ac:dyDescent="0.35">
      <c r="A385" s="8">
        <v>215447633</v>
      </c>
      <c r="B385" s="8" t="s">
        <v>19</v>
      </c>
      <c r="C385" s="9">
        <f t="shared" si="35"/>
        <v>2.75</v>
      </c>
      <c r="D385" s="10" t="s">
        <v>108</v>
      </c>
      <c r="E385" s="10" t="s">
        <v>27</v>
      </c>
      <c r="F385" s="10" t="s">
        <v>143</v>
      </c>
      <c r="G385" s="10">
        <v>33000</v>
      </c>
      <c r="H385" s="10">
        <v>12</v>
      </c>
      <c r="I385" s="10">
        <v>18</v>
      </c>
      <c r="J385" s="10">
        <v>35000</v>
      </c>
      <c r="K385" s="10">
        <v>9</v>
      </c>
      <c r="L385" s="10">
        <v>30000</v>
      </c>
      <c r="M385" s="10">
        <v>28000</v>
      </c>
      <c r="N385" s="11">
        <f t="shared" si="36"/>
        <v>0.8</v>
      </c>
      <c r="O385" s="10">
        <v>1.95</v>
      </c>
      <c r="P385" s="11">
        <f t="shared" si="37"/>
        <v>0.8571428571428571</v>
      </c>
      <c r="Q385" s="11" t="str">
        <f t="shared" si="41"/>
        <v>Path A</v>
      </c>
      <c r="R385" s="11" t="str">
        <f t="shared" si="38"/>
        <v>Path B</v>
      </c>
      <c r="S385" s="12">
        <f t="shared" si="39"/>
        <v>1375</v>
      </c>
      <c r="T385" s="10" t="str">
        <f t="shared" si="40"/>
        <v>YES</v>
      </c>
    </row>
    <row r="386" spans="1:20" x14ac:dyDescent="0.35">
      <c r="A386" s="13">
        <v>215447634</v>
      </c>
      <c r="B386" s="8" t="s">
        <v>19</v>
      </c>
      <c r="C386" s="9">
        <f t="shared" si="35"/>
        <v>3.75</v>
      </c>
      <c r="D386" s="14" t="s">
        <v>108</v>
      </c>
      <c r="E386" s="14" t="s">
        <v>28</v>
      </c>
      <c r="F386" s="14" t="s">
        <v>144</v>
      </c>
      <c r="G386" s="14">
        <v>45000</v>
      </c>
      <c r="H386" s="14">
        <v>11.7</v>
      </c>
      <c r="I386" s="14">
        <v>18</v>
      </c>
      <c r="J386" s="14">
        <v>46000</v>
      </c>
      <c r="K386" s="14">
        <v>8.8000000000000007</v>
      </c>
      <c r="L386" s="14">
        <v>38000</v>
      </c>
      <c r="M386" s="14">
        <v>32400</v>
      </c>
      <c r="N386" s="11">
        <f t="shared" si="36"/>
        <v>0.70434782608695656</v>
      </c>
      <c r="O386" s="14">
        <v>1.95</v>
      </c>
      <c r="P386" s="11">
        <f t="shared" si="37"/>
        <v>0.82608695652173914</v>
      </c>
      <c r="Q386" s="11" t="str">
        <f t="shared" si="41"/>
        <v>Path A</v>
      </c>
      <c r="R386" s="11" t="str">
        <f t="shared" si="38"/>
        <v>Path B</v>
      </c>
      <c r="S386" s="12">
        <f t="shared" si="39"/>
        <v>1875</v>
      </c>
      <c r="T386" s="10" t="str">
        <f t="shared" si="40"/>
        <v>YES</v>
      </c>
    </row>
    <row r="387" spans="1:20" x14ac:dyDescent="0.35">
      <c r="A387" s="8">
        <v>215447635</v>
      </c>
      <c r="B387" s="8" t="s">
        <v>19</v>
      </c>
      <c r="C387" s="9">
        <f t="shared" ref="C387:C421" si="42">G387/12000</f>
        <v>3.75</v>
      </c>
      <c r="D387" s="10" t="s">
        <v>108</v>
      </c>
      <c r="E387" s="10" t="s">
        <v>28</v>
      </c>
      <c r="F387" s="10" t="s">
        <v>145</v>
      </c>
      <c r="G387" s="10">
        <v>45000</v>
      </c>
      <c r="H387" s="10">
        <v>11.7</v>
      </c>
      <c r="I387" s="10">
        <v>18</v>
      </c>
      <c r="J387" s="10">
        <v>46000</v>
      </c>
      <c r="K387" s="10">
        <v>8.8000000000000007</v>
      </c>
      <c r="L387" s="10">
        <v>38000</v>
      </c>
      <c r="M387" s="10">
        <v>32400</v>
      </c>
      <c r="N387" s="11">
        <f t="shared" ref="N387:N403" si="43">M387/J387</f>
        <v>0.70434782608695656</v>
      </c>
      <c r="O387" s="10">
        <v>1.95</v>
      </c>
      <c r="P387" s="11">
        <f t="shared" ref="P387:P421" si="44">L387/J387</f>
        <v>0.82608695652173914</v>
      </c>
      <c r="Q387" s="11" t="str">
        <f t="shared" si="41"/>
        <v>Path A</v>
      </c>
      <c r="R387" s="11" t="str">
        <f t="shared" ref="R387:R421" si="45">IF(AND(I387&gt;=16,+H387&gt;=11,+K387&gt;=8,+O387&gt;=1.75,+N387&gt;=45%),"Path B","No")</f>
        <v>Path B</v>
      </c>
      <c r="S387" s="12">
        <f t="shared" ref="S387:S421" si="46">IF(AND(I387&gt;=15.2,+K387&gt;=8.1,+N387&gt;=0.7,+O387&gt;=1.75),C387*500,"$0.00")</f>
        <v>1875</v>
      </c>
      <c r="T387" s="10" t="str">
        <f t="shared" ref="T387:T421" si="47">IF(AND(I387&gt;=15.2,+H387&gt;=10,+K387&gt;=8.1,+O387&gt;=1.75,(OR(AND(N387&gt;=70%,O387&gt;=58%)))),"YES","NO")</f>
        <v>YES</v>
      </c>
    </row>
    <row r="388" spans="1:20" x14ac:dyDescent="0.35">
      <c r="A388" s="13">
        <v>215447636</v>
      </c>
      <c r="B388" s="8" t="s">
        <v>19</v>
      </c>
      <c r="C388" s="9">
        <f t="shared" si="42"/>
        <v>4.333333333333333</v>
      </c>
      <c r="D388" s="14" t="s">
        <v>108</v>
      </c>
      <c r="E388" s="14" t="s">
        <v>29</v>
      </c>
      <c r="F388" s="14" t="s">
        <v>144</v>
      </c>
      <c r="G388" s="14">
        <v>52000</v>
      </c>
      <c r="H388" s="14">
        <v>11.4</v>
      </c>
      <c r="I388" s="14">
        <v>18</v>
      </c>
      <c r="J388" s="14">
        <v>54000</v>
      </c>
      <c r="K388" s="14">
        <v>8.6999999999999993</v>
      </c>
      <c r="L388" s="14">
        <v>41000</v>
      </c>
      <c r="M388" s="14">
        <v>37800</v>
      </c>
      <c r="N388" s="11">
        <f t="shared" si="43"/>
        <v>0.7</v>
      </c>
      <c r="O388" s="14">
        <v>1.9</v>
      </c>
      <c r="P388" s="11">
        <f t="shared" si="44"/>
        <v>0.7592592592592593</v>
      </c>
      <c r="Q388" s="11" t="str">
        <f t="shared" ref="Q388:Q421" si="48">IF(AND(I388&gt;=16,+H388&gt;=9.8,+K388&gt;=8.5,+O388&gt;=1.75,+N388&gt;=60%),"Path A","No")</f>
        <v>Path A</v>
      </c>
      <c r="R388" s="11" t="str">
        <f t="shared" si="45"/>
        <v>Path B</v>
      </c>
      <c r="S388" s="12">
        <f t="shared" si="46"/>
        <v>2166.6666666666665</v>
      </c>
      <c r="T388" s="10" t="str">
        <f t="shared" si="47"/>
        <v>YES</v>
      </c>
    </row>
    <row r="389" spans="1:20" x14ac:dyDescent="0.35">
      <c r="A389" s="8">
        <v>215447637</v>
      </c>
      <c r="B389" s="8" t="s">
        <v>19</v>
      </c>
      <c r="C389" s="9">
        <f t="shared" si="42"/>
        <v>4.333333333333333</v>
      </c>
      <c r="D389" s="10" t="s">
        <v>108</v>
      </c>
      <c r="E389" s="10" t="s">
        <v>30</v>
      </c>
      <c r="F389" s="10" t="s">
        <v>146</v>
      </c>
      <c r="G389" s="10">
        <v>52000</v>
      </c>
      <c r="H389" s="10">
        <v>11.7</v>
      </c>
      <c r="I389" s="10">
        <v>18</v>
      </c>
      <c r="J389" s="10">
        <v>54000</v>
      </c>
      <c r="K389" s="10">
        <v>8.6999999999999993</v>
      </c>
      <c r="L389" s="10">
        <v>41000</v>
      </c>
      <c r="M389" s="10">
        <v>37800</v>
      </c>
      <c r="N389" s="11">
        <f t="shared" si="43"/>
        <v>0.7</v>
      </c>
      <c r="O389" s="10">
        <v>1.9</v>
      </c>
      <c r="P389" s="11">
        <f t="shared" si="44"/>
        <v>0.7592592592592593</v>
      </c>
      <c r="Q389" s="11" t="str">
        <f t="shared" si="48"/>
        <v>Path A</v>
      </c>
      <c r="R389" s="11" t="str">
        <f t="shared" si="45"/>
        <v>Path B</v>
      </c>
      <c r="S389" s="12">
        <f t="shared" si="46"/>
        <v>2166.6666666666665</v>
      </c>
      <c r="T389" s="10" t="str">
        <f t="shared" si="47"/>
        <v>YES</v>
      </c>
    </row>
    <row r="390" spans="1:20" x14ac:dyDescent="0.35">
      <c r="A390" s="13">
        <v>215447638</v>
      </c>
      <c r="B390" s="8" t="s">
        <v>19</v>
      </c>
      <c r="C390" s="9">
        <f t="shared" si="42"/>
        <v>1.9166666666666667</v>
      </c>
      <c r="D390" s="14" t="s">
        <v>105</v>
      </c>
      <c r="E390" s="14" t="s">
        <v>147</v>
      </c>
      <c r="F390" s="14"/>
      <c r="G390" s="14">
        <v>23000</v>
      </c>
      <c r="H390" s="14">
        <v>12.2</v>
      </c>
      <c r="I390" s="14">
        <v>19.2</v>
      </c>
      <c r="J390" s="14">
        <v>23000</v>
      </c>
      <c r="K390" s="14">
        <v>9.1999999999999993</v>
      </c>
      <c r="L390" s="14">
        <v>21400</v>
      </c>
      <c r="M390" s="14">
        <v>19000</v>
      </c>
      <c r="N390" s="11">
        <f t="shared" si="43"/>
        <v>0.82608695652173914</v>
      </c>
      <c r="O390" s="14">
        <v>1.95</v>
      </c>
      <c r="P390" s="11">
        <f t="shared" si="44"/>
        <v>0.93043478260869561</v>
      </c>
      <c r="Q390" s="11" t="str">
        <f t="shared" si="48"/>
        <v>Path A</v>
      </c>
      <c r="R390" s="11" t="str">
        <f t="shared" si="45"/>
        <v>Path B</v>
      </c>
      <c r="S390" s="12">
        <f t="shared" si="46"/>
        <v>958.33333333333337</v>
      </c>
      <c r="T390" s="10" t="str">
        <f t="shared" si="47"/>
        <v>YES</v>
      </c>
    </row>
    <row r="391" spans="1:20" x14ac:dyDescent="0.35">
      <c r="A391" s="8">
        <v>215447639</v>
      </c>
      <c r="B391" s="8" t="s">
        <v>19</v>
      </c>
      <c r="C391" s="9">
        <f t="shared" si="42"/>
        <v>2.8</v>
      </c>
      <c r="D391" s="10" t="s">
        <v>105</v>
      </c>
      <c r="E391" s="10" t="s">
        <v>55</v>
      </c>
      <c r="F391" s="10"/>
      <c r="G391" s="10">
        <v>33600</v>
      </c>
      <c r="H391" s="10">
        <v>11.7</v>
      </c>
      <c r="I391" s="10">
        <v>18.2</v>
      </c>
      <c r="J391" s="10">
        <v>35000</v>
      </c>
      <c r="K391" s="10">
        <v>9.5</v>
      </c>
      <c r="L391" s="10">
        <v>28000</v>
      </c>
      <c r="M391" s="10">
        <v>24600</v>
      </c>
      <c r="N391" s="11">
        <f t="shared" si="43"/>
        <v>0.70285714285714285</v>
      </c>
      <c r="O391" s="10">
        <v>2</v>
      </c>
      <c r="P391" s="11">
        <f t="shared" si="44"/>
        <v>0.8</v>
      </c>
      <c r="Q391" s="11" t="str">
        <f t="shared" si="48"/>
        <v>Path A</v>
      </c>
      <c r="R391" s="11" t="str">
        <f t="shared" si="45"/>
        <v>Path B</v>
      </c>
      <c r="S391" s="12">
        <f t="shared" si="46"/>
        <v>1400</v>
      </c>
      <c r="T391" s="10" t="str">
        <f t="shared" si="47"/>
        <v>YES</v>
      </c>
    </row>
    <row r="392" spans="1:20" x14ac:dyDescent="0.35">
      <c r="A392" s="13">
        <v>215560590</v>
      </c>
      <c r="B392" s="8" t="s">
        <v>19</v>
      </c>
      <c r="C392" s="9">
        <f t="shared" si="42"/>
        <v>1.9</v>
      </c>
      <c r="D392" s="14" t="s">
        <v>99</v>
      </c>
      <c r="E392" s="14" t="s">
        <v>26</v>
      </c>
      <c r="F392" s="14" t="s">
        <v>143</v>
      </c>
      <c r="G392" s="14">
        <v>22800</v>
      </c>
      <c r="H392" s="14">
        <v>12</v>
      </c>
      <c r="I392" s="14">
        <v>18</v>
      </c>
      <c r="J392" s="14">
        <v>24000</v>
      </c>
      <c r="K392" s="14">
        <v>8.8000000000000007</v>
      </c>
      <c r="L392" s="14">
        <v>22400</v>
      </c>
      <c r="M392" s="14">
        <v>19200</v>
      </c>
      <c r="N392" s="11">
        <f t="shared" si="43"/>
        <v>0.8</v>
      </c>
      <c r="O392" s="14">
        <v>2</v>
      </c>
      <c r="P392" s="11">
        <f t="shared" si="44"/>
        <v>0.93333333333333335</v>
      </c>
      <c r="Q392" s="11" t="str">
        <f t="shared" si="48"/>
        <v>Path A</v>
      </c>
      <c r="R392" s="11" t="str">
        <f t="shared" si="45"/>
        <v>Path B</v>
      </c>
      <c r="S392" s="12">
        <f t="shared" si="46"/>
        <v>950</v>
      </c>
      <c r="T392" s="10" t="str">
        <f t="shared" si="47"/>
        <v>YES</v>
      </c>
    </row>
    <row r="393" spans="1:20" x14ac:dyDescent="0.35">
      <c r="A393" s="8">
        <v>215560591</v>
      </c>
      <c r="B393" s="8" t="s">
        <v>19</v>
      </c>
      <c r="C393" s="9">
        <f t="shared" si="42"/>
        <v>1.9</v>
      </c>
      <c r="D393" s="10" t="s">
        <v>99</v>
      </c>
      <c r="E393" s="10" t="s">
        <v>31</v>
      </c>
      <c r="F393" s="10" t="s">
        <v>143</v>
      </c>
      <c r="G393" s="10">
        <v>22800</v>
      </c>
      <c r="H393" s="10">
        <v>12</v>
      </c>
      <c r="I393" s="10">
        <v>18</v>
      </c>
      <c r="J393" s="10">
        <v>24000</v>
      </c>
      <c r="K393" s="10">
        <v>8.8000000000000007</v>
      </c>
      <c r="L393" s="10">
        <v>23600</v>
      </c>
      <c r="M393" s="10">
        <v>19200</v>
      </c>
      <c r="N393" s="11">
        <f t="shared" si="43"/>
        <v>0.8</v>
      </c>
      <c r="O393" s="10">
        <v>2.1</v>
      </c>
      <c r="P393" s="11">
        <f t="shared" si="44"/>
        <v>0.98333333333333328</v>
      </c>
      <c r="Q393" s="11" t="str">
        <f t="shared" si="48"/>
        <v>Path A</v>
      </c>
      <c r="R393" s="11" t="str">
        <f t="shared" si="45"/>
        <v>Path B</v>
      </c>
      <c r="S393" s="12">
        <f t="shared" si="46"/>
        <v>950</v>
      </c>
      <c r="T393" s="10" t="str">
        <f t="shared" si="47"/>
        <v>YES</v>
      </c>
    </row>
    <row r="394" spans="1:20" x14ac:dyDescent="0.35">
      <c r="A394" s="13">
        <v>215560592</v>
      </c>
      <c r="B394" s="8" t="s">
        <v>19</v>
      </c>
      <c r="C394" s="9">
        <f t="shared" si="42"/>
        <v>2.6666666666666665</v>
      </c>
      <c r="D394" s="14" t="s">
        <v>99</v>
      </c>
      <c r="E394" s="14" t="s">
        <v>27</v>
      </c>
      <c r="F394" s="14" t="s">
        <v>143</v>
      </c>
      <c r="G394" s="14">
        <v>32000</v>
      </c>
      <c r="H394" s="14">
        <v>10.4</v>
      </c>
      <c r="I394" s="14">
        <v>17</v>
      </c>
      <c r="J394" s="14">
        <v>34600</v>
      </c>
      <c r="K394" s="14">
        <v>8.8000000000000007</v>
      </c>
      <c r="L394" s="14">
        <v>27600</v>
      </c>
      <c r="M394" s="14">
        <v>24400</v>
      </c>
      <c r="N394" s="11">
        <f t="shared" si="43"/>
        <v>0.7052023121387283</v>
      </c>
      <c r="O394" s="14">
        <v>1.95</v>
      </c>
      <c r="P394" s="11">
        <f t="shared" si="44"/>
        <v>0.79768786127167635</v>
      </c>
      <c r="Q394" s="11" t="str">
        <f t="shared" si="48"/>
        <v>Path A</v>
      </c>
      <c r="R394" s="11" t="str">
        <f t="shared" si="45"/>
        <v>No</v>
      </c>
      <c r="S394" s="12">
        <f t="shared" si="46"/>
        <v>1333.3333333333333</v>
      </c>
      <c r="T394" s="10" t="str">
        <f t="shared" si="47"/>
        <v>YES</v>
      </c>
    </row>
    <row r="395" spans="1:20" x14ac:dyDescent="0.35">
      <c r="A395" s="8">
        <v>215560593</v>
      </c>
      <c r="B395" s="8" t="s">
        <v>19</v>
      </c>
      <c r="C395" s="9">
        <f t="shared" si="42"/>
        <v>2.75</v>
      </c>
      <c r="D395" s="10" t="s">
        <v>99</v>
      </c>
      <c r="E395" s="10" t="s">
        <v>28</v>
      </c>
      <c r="F395" s="10" t="s">
        <v>144</v>
      </c>
      <c r="G395" s="10">
        <v>33000</v>
      </c>
      <c r="H395" s="10">
        <v>11</v>
      </c>
      <c r="I395" s="10">
        <v>16.5</v>
      </c>
      <c r="J395" s="10">
        <v>34600</v>
      </c>
      <c r="K395" s="10">
        <v>8.6</v>
      </c>
      <c r="L395" s="10">
        <v>25600</v>
      </c>
      <c r="M395" s="10">
        <v>22400</v>
      </c>
      <c r="N395" s="11">
        <f t="shared" si="43"/>
        <v>0.64739884393063585</v>
      </c>
      <c r="O395" s="10">
        <v>1.95</v>
      </c>
      <c r="P395" s="11">
        <f t="shared" si="44"/>
        <v>0.73988439306358378</v>
      </c>
      <c r="Q395" s="11" t="str">
        <f t="shared" si="48"/>
        <v>Path A</v>
      </c>
      <c r="R395" s="11" t="str">
        <f t="shared" si="45"/>
        <v>Path B</v>
      </c>
      <c r="S395" s="12" t="str">
        <f t="shared" si="46"/>
        <v>$0.00</v>
      </c>
      <c r="T395" s="10" t="str">
        <f t="shared" si="47"/>
        <v>NO</v>
      </c>
    </row>
    <row r="396" spans="1:20" x14ac:dyDescent="0.35">
      <c r="A396" s="13">
        <v>215560594</v>
      </c>
      <c r="B396" s="8" t="s">
        <v>19</v>
      </c>
      <c r="C396" s="9">
        <f t="shared" si="42"/>
        <v>2.75</v>
      </c>
      <c r="D396" s="14" t="s">
        <v>99</v>
      </c>
      <c r="E396" s="14" t="s">
        <v>28</v>
      </c>
      <c r="F396" s="14" t="s">
        <v>145</v>
      </c>
      <c r="G396" s="14">
        <v>33000</v>
      </c>
      <c r="H396" s="14">
        <v>11</v>
      </c>
      <c r="I396" s="14">
        <v>18</v>
      </c>
      <c r="J396" s="14">
        <v>34600</v>
      </c>
      <c r="K396" s="14">
        <v>8.6</v>
      </c>
      <c r="L396" s="14">
        <v>25600</v>
      </c>
      <c r="M396" s="14">
        <v>22400</v>
      </c>
      <c r="N396" s="11">
        <f t="shared" si="43"/>
        <v>0.64739884393063585</v>
      </c>
      <c r="O396" s="14">
        <v>1.95</v>
      </c>
      <c r="P396" s="11">
        <f t="shared" si="44"/>
        <v>0.73988439306358378</v>
      </c>
      <c r="Q396" s="11" t="str">
        <f t="shared" si="48"/>
        <v>Path A</v>
      </c>
      <c r="R396" s="11" t="str">
        <f t="shared" si="45"/>
        <v>Path B</v>
      </c>
      <c r="S396" s="12" t="str">
        <f t="shared" si="46"/>
        <v>$0.00</v>
      </c>
      <c r="T396" s="10" t="str">
        <f t="shared" si="47"/>
        <v>NO</v>
      </c>
    </row>
    <row r="397" spans="1:20" x14ac:dyDescent="0.35">
      <c r="A397" s="8">
        <v>215560595</v>
      </c>
      <c r="B397" s="8" t="s">
        <v>19</v>
      </c>
      <c r="C397" s="9">
        <f t="shared" si="42"/>
        <v>2.75</v>
      </c>
      <c r="D397" s="10" t="s">
        <v>101</v>
      </c>
      <c r="E397" s="10" t="s">
        <v>27</v>
      </c>
      <c r="F397" s="10" t="s">
        <v>143</v>
      </c>
      <c r="G397" s="10">
        <v>33000</v>
      </c>
      <c r="H397" s="10">
        <v>11.7</v>
      </c>
      <c r="I397" s="10">
        <v>17.5</v>
      </c>
      <c r="J397" s="10">
        <v>35000</v>
      </c>
      <c r="K397" s="10">
        <v>8.8000000000000007</v>
      </c>
      <c r="L397" s="10">
        <v>29000</v>
      </c>
      <c r="M397" s="10">
        <v>27000</v>
      </c>
      <c r="N397" s="11">
        <f t="shared" si="43"/>
        <v>0.77142857142857146</v>
      </c>
      <c r="O397" s="10">
        <v>2.1</v>
      </c>
      <c r="P397" s="11">
        <f t="shared" si="44"/>
        <v>0.82857142857142863</v>
      </c>
      <c r="Q397" s="11" t="str">
        <f t="shared" si="48"/>
        <v>Path A</v>
      </c>
      <c r="R397" s="11" t="str">
        <f t="shared" si="45"/>
        <v>Path B</v>
      </c>
      <c r="S397" s="12">
        <f t="shared" si="46"/>
        <v>1375</v>
      </c>
      <c r="T397" s="10" t="str">
        <f t="shared" si="47"/>
        <v>YES</v>
      </c>
    </row>
    <row r="398" spans="1:20" x14ac:dyDescent="0.35">
      <c r="A398" s="13">
        <v>215560596</v>
      </c>
      <c r="B398" s="8" t="s">
        <v>19</v>
      </c>
      <c r="C398" s="9">
        <f t="shared" si="42"/>
        <v>3.75</v>
      </c>
      <c r="D398" s="14" t="s">
        <v>101</v>
      </c>
      <c r="E398" s="14" t="s">
        <v>28</v>
      </c>
      <c r="F398" s="14" t="s">
        <v>144</v>
      </c>
      <c r="G398" s="14">
        <v>45000</v>
      </c>
      <c r="H398" s="14">
        <v>11</v>
      </c>
      <c r="I398" s="14">
        <v>17.5</v>
      </c>
      <c r="J398" s="14">
        <v>46000</v>
      </c>
      <c r="K398" s="14">
        <v>8.5</v>
      </c>
      <c r="L398" s="14">
        <v>38000</v>
      </c>
      <c r="M398" s="14">
        <v>32400</v>
      </c>
      <c r="N398" s="11">
        <f t="shared" si="43"/>
        <v>0.70434782608695656</v>
      </c>
      <c r="O398" s="14">
        <v>1.95</v>
      </c>
      <c r="P398" s="11">
        <f t="shared" si="44"/>
        <v>0.82608695652173914</v>
      </c>
      <c r="Q398" s="11" t="str">
        <f t="shared" si="48"/>
        <v>Path A</v>
      </c>
      <c r="R398" s="11" t="str">
        <f t="shared" si="45"/>
        <v>Path B</v>
      </c>
      <c r="S398" s="12">
        <f t="shared" si="46"/>
        <v>1875</v>
      </c>
      <c r="T398" s="10" t="str">
        <f t="shared" si="47"/>
        <v>YES</v>
      </c>
    </row>
    <row r="399" spans="1:20" x14ac:dyDescent="0.35">
      <c r="A399" s="8">
        <v>215560597</v>
      </c>
      <c r="B399" s="8" t="s">
        <v>19</v>
      </c>
      <c r="C399" s="9">
        <f t="shared" si="42"/>
        <v>3.75</v>
      </c>
      <c r="D399" s="10" t="s">
        <v>101</v>
      </c>
      <c r="E399" s="10" t="s">
        <v>28</v>
      </c>
      <c r="F399" s="10" t="s">
        <v>145</v>
      </c>
      <c r="G399" s="10">
        <v>45000</v>
      </c>
      <c r="H399" s="10">
        <v>11</v>
      </c>
      <c r="I399" s="10">
        <v>17</v>
      </c>
      <c r="J399" s="10">
        <v>46000</v>
      </c>
      <c r="K399" s="10">
        <v>8.5</v>
      </c>
      <c r="L399" s="10">
        <v>38000</v>
      </c>
      <c r="M399" s="10">
        <v>32400</v>
      </c>
      <c r="N399" s="11">
        <f t="shared" si="43"/>
        <v>0.70434782608695656</v>
      </c>
      <c r="O399" s="10">
        <v>1.95</v>
      </c>
      <c r="P399" s="11">
        <f t="shared" si="44"/>
        <v>0.82608695652173914</v>
      </c>
      <c r="Q399" s="11" t="str">
        <f t="shared" si="48"/>
        <v>Path A</v>
      </c>
      <c r="R399" s="11" t="str">
        <f t="shared" si="45"/>
        <v>Path B</v>
      </c>
      <c r="S399" s="12">
        <f t="shared" si="46"/>
        <v>1875</v>
      </c>
      <c r="T399" s="10" t="str">
        <f t="shared" si="47"/>
        <v>YES</v>
      </c>
    </row>
    <row r="400" spans="1:20" x14ac:dyDescent="0.35">
      <c r="A400" s="13">
        <v>215560598</v>
      </c>
      <c r="B400" s="8" t="s">
        <v>19</v>
      </c>
      <c r="C400" s="9">
        <f t="shared" si="42"/>
        <v>4.333333333333333</v>
      </c>
      <c r="D400" s="14" t="s">
        <v>101</v>
      </c>
      <c r="E400" s="14" t="s">
        <v>29</v>
      </c>
      <c r="F400" s="14" t="s">
        <v>144</v>
      </c>
      <c r="G400" s="14">
        <v>52000</v>
      </c>
      <c r="H400" s="14">
        <v>10</v>
      </c>
      <c r="I400" s="14">
        <v>16.5</v>
      </c>
      <c r="J400" s="14">
        <v>54000</v>
      </c>
      <c r="K400" s="14">
        <v>8.5</v>
      </c>
      <c r="L400" s="14">
        <v>41000</v>
      </c>
      <c r="M400" s="14">
        <v>37800</v>
      </c>
      <c r="N400" s="11">
        <f t="shared" si="43"/>
        <v>0.7</v>
      </c>
      <c r="O400" s="14">
        <v>1.9</v>
      </c>
      <c r="P400" s="11">
        <f t="shared" si="44"/>
        <v>0.7592592592592593</v>
      </c>
      <c r="Q400" s="11" t="str">
        <f t="shared" si="48"/>
        <v>Path A</v>
      </c>
      <c r="R400" s="11" t="str">
        <f t="shared" si="45"/>
        <v>No</v>
      </c>
      <c r="S400" s="12">
        <f t="shared" si="46"/>
        <v>2166.6666666666665</v>
      </c>
      <c r="T400" s="10" t="str">
        <f t="shared" si="47"/>
        <v>YES</v>
      </c>
    </row>
    <row r="401" spans="1:20" x14ac:dyDescent="0.35">
      <c r="A401" s="8">
        <v>215560599</v>
      </c>
      <c r="B401" s="8" t="s">
        <v>19</v>
      </c>
      <c r="C401" s="9">
        <f t="shared" si="42"/>
        <v>4.333333333333333</v>
      </c>
      <c r="D401" s="10" t="s">
        <v>101</v>
      </c>
      <c r="E401" s="10" t="s">
        <v>30</v>
      </c>
      <c r="F401" s="10" t="s">
        <v>146</v>
      </c>
      <c r="G401" s="10">
        <v>52000</v>
      </c>
      <c r="H401" s="10">
        <v>10</v>
      </c>
      <c r="I401" s="10">
        <v>16.5</v>
      </c>
      <c r="J401" s="10">
        <v>54000</v>
      </c>
      <c r="K401" s="10">
        <v>8.5</v>
      </c>
      <c r="L401" s="10">
        <v>41000</v>
      </c>
      <c r="M401" s="10">
        <v>37800</v>
      </c>
      <c r="N401" s="11">
        <f t="shared" si="43"/>
        <v>0.7</v>
      </c>
      <c r="O401" s="10">
        <v>1.9</v>
      </c>
      <c r="P401" s="11">
        <f t="shared" si="44"/>
        <v>0.7592592592592593</v>
      </c>
      <c r="Q401" s="11" t="str">
        <f t="shared" si="48"/>
        <v>Path A</v>
      </c>
      <c r="R401" s="11" t="str">
        <f t="shared" si="45"/>
        <v>No</v>
      </c>
      <c r="S401" s="12">
        <f t="shared" si="46"/>
        <v>2166.6666666666665</v>
      </c>
      <c r="T401" s="10" t="str">
        <f t="shared" si="47"/>
        <v>YES</v>
      </c>
    </row>
    <row r="402" spans="1:20" x14ac:dyDescent="0.35">
      <c r="A402" s="13">
        <v>215722679</v>
      </c>
      <c r="B402" s="8" t="s">
        <v>19</v>
      </c>
      <c r="C402" s="9">
        <f t="shared" si="42"/>
        <v>1.9166666666666667</v>
      </c>
      <c r="D402" s="14" t="s">
        <v>99</v>
      </c>
      <c r="E402" s="14" t="s">
        <v>147</v>
      </c>
      <c r="F402" s="14"/>
      <c r="G402" s="14">
        <v>23000</v>
      </c>
      <c r="H402" s="14">
        <v>11.7</v>
      </c>
      <c r="I402" s="14">
        <v>18.5</v>
      </c>
      <c r="J402" s="14">
        <v>23000</v>
      </c>
      <c r="K402" s="14">
        <v>8.8000000000000007</v>
      </c>
      <c r="L402" s="14">
        <v>21400</v>
      </c>
      <c r="M402" s="14">
        <v>19000</v>
      </c>
      <c r="N402" s="11">
        <f t="shared" si="43"/>
        <v>0.82608695652173914</v>
      </c>
      <c r="O402" s="14">
        <v>1.9</v>
      </c>
      <c r="P402" s="11">
        <f t="shared" si="44"/>
        <v>0.93043478260869561</v>
      </c>
      <c r="Q402" s="11" t="str">
        <f t="shared" si="48"/>
        <v>Path A</v>
      </c>
      <c r="R402" s="11" t="str">
        <f t="shared" si="45"/>
        <v>Path B</v>
      </c>
      <c r="S402" s="12">
        <f t="shared" si="46"/>
        <v>958.33333333333337</v>
      </c>
      <c r="T402" s="10" t="str">
        <f t="shared" si="47"/>
        <v>YES</v>
      </c>
    </row>
    <row r="403" spans="1:20" x14ac:dyDescent="0.35">
      <c r="A403" s="8">
        <v>215722680</v>
      </c>
      <c r="B403" s="8" t="s">
        <v>19</v>
      </c>
      <c r="C403" s="9">
        <f t="shared" si="42"/>
        <v>2.8</v>
      </c>
      <c r="D403" s="10" t="s">
        <v>99</v>
      </c>
      <c r="E403" s="10" t="s">
        <v>55</v>
      </c>
      <c r="F403" s="10"/>
      <c r="G403" s="10">
        <v>33600</v>
      </c>
      <c r="H403" s="10">
        <v>10.8</v>
      </c>
      <c r="I403" s="10">
        <v>17.2</v>
      </c>
      <c r="J403" s="10">
        <v>35000</v>
      </c>
      <c r="K403" s="10">
        <v>9</v>
      </c>
      <c r="L403" s="10">
        <v>27000</v>
      </c>
      <c r="M403" s="10">
        <v>24600</v>
      </c>
      <c r="N403" s="11">
        <f t="shared" si="43"/>
        <v>0.70285714285714285</v>
      </c>
      <c r="O403" s="10">
        <v>1.95</v>
      </c>
      <c r="P403" s="11">
        <f t="shared" si="44"/>
        <v>0.77142857142857146</v>
      </c>
      <c r="Q403" s="11" t="str">
        <f t="shared" si="48"/>
        <v>Path A</v>
      </c>
      <c r="R403" s="11" t="str">
        <f t="shared" si="45"/>
        <v>No</v>
      </c>
      <c r="S403" s="12">
        <f t="shared" si="46"/>
        <v>1400</v>
      </c>
      <c r="T403" s="10" t="str">
        <f t="shared" si="47"/>
        <v>YES</v>
      </c>
    </row>
    <row r="404" spans="1:20" x14ac:dyDescent="0.35">
      <c r="A404" s="8">
        <v>216019258</v>
      </c>
      <c r="B404" s="8" t="s">
        <v>19</v>
      </c>
      <c r="C404" s="9">
        <f t="shared" si="42"/>
        <v>2.8833333333333333</v>
      </c>
      <c r="D404" s="10" t="s">
        <v>108</v>
      </c>
      <c r="E404" s="10" t="s">
        <v>55</v>
      </c>
      <c r="F404" s="10"/>
      <c r="G404" s="10">
        <v>34600</v>
      </c>
      <c r="H404" s="10">
        <v>12</v>
      </c>
      <c r="I404" s="10">
        <v>18.2</v>
      </c>
      <c r="J404" s="10">
        <v>35000</v>
      </c>
      <c r="K404" s="10">
        <v>9.1999999999999993</v>
      </c>
      <c r="L404" s="10">
        <v>32000</v>
      </c>
      <c r="M404" s="10">
        <v>29200</v>
      </c>
      <c r="N404" s="11">
        <f>M404/J404</f>
        <v>0.8342857142857143</v>
      </c>
      <c r="O404" s="10">
        <v>1.9</v>
      </c>
      <c r="P404" s="16">
        <f t="shared" si="44"/>
        <v>0.91428571428571426</v>
      </c>
      <c r="Q404" s="11" t="str">
        <f t="shared" si="48"/>
        <v>Path A</v>
      </c>
      <c r="R404" s="16" t="str">
        <f t="shared" si="45"/>
        <v>Path B</v>
      </c>
      <c r="S404" s="12">
        <f t="shared" si="46"/>
        <v>1441.6666666666667</v>
      </c>
      <c r="T404" s="10" t="str">
        <f t="shared" si="47"/>
        <v>YES</v>
      </c>
    </row>
    <row r="405" spans="1:20" x14ac:dyDescent="0.35">
      <c r="A405" s="8">
        <v>216019257</v>
      </c>
      <c r="B405" s="8" t="s">
        <v>19</v>
      </c>
      <c r="C405" s="9">
        <f t="shared" si="42"/>
        <v>4.416666666666667</v>
      </c>
      <c r="D405" s="10" t="s">
        <v>108</v>
      </c>
      <c r="E405" s="10" t="s">
        <v>57</v>
      </c>
      <c r="F405" s="10"/>
      <c r="G405" s="10">
        <v>53000</v>
      </c>
      <c r="H405" s="10">
        <v>11</v>
      </c>
      <c r="I405" s="10">
        <v>17</v>
      </c>
      <c r="J405" s="10">
        <v>55000</v>
      </c>
      <c r="K405" s="10">
        <v>9.1999999999999993</v>
      </c>
      <c r="L405" s="10">
        <v>43500</v>
      </c>
      <c r="M405" s="10">
        <v>38500</v>
      </c>
      <c r="N405" s="11">
        <f>M405/J405</f>
        <v>0.7</v>
      </c>
      <c r="O405" s="10">
        <v>1.9</v>
      </c>
      <c r="P405" s="16">
        <f t="shared" si="44"/>
        <v>0.79090909090909089</v>
      </c>
      <c r="Q405" s="11" t="str">
        <f t="shared" si="48"/>
        <v>Path A</v>
      </c>
      <c r="R405" s="16" t="str">
        <f t="shared" si="45"/>
        <v>Path B</v>
      </c>
      <c r="S405" s="12">
        <f t="shared" si="46"/>
        <v>2208.3333333333335</v>
      </c>
      <c r="T405" s="10" t="str">
        <f t="shared" si="47"/>
        <v>YES</v>
      </c>
    </row>
    <row r="406" spans="1:20" x14ac:dyDescent="0.35">
      <c r="A406" s="8" t="s">
        <v>148</v>
      </c>
      <c r="B406" s="8" t="s">
        <v>149</v>
      </c>
      <c r="C406" s="9">
        <f t="shared" si="42"/>
        <v>4.5</v>
      </c>
      <c r="D406" s="10" t="s">
        <v>150</v>
      </c>
      <c r="E406" s="10" t="s">
        <v>151</v>
      </c>
      <c r="F406" s="10"/>
      <c r="G406" s="10" t="s">
        <v>152</v>
      </c>
      <c r="H406" s="10">
        <v>11.2</v>
      </c>
      <c r="I406" s="10" t="s">
        <v>153</v>
      </c>
      <c r="J406" s="10" t="s">
        <v>154</v>
      </c>
      <c r="K406" s="10" t="s">
        <v>155</v>
      </c>
      <c r="L406" s="10" t="s">
        <v>156</v>
      </c>
      <c r="M406" s="10" t="s">
        <v>157</v>
      </c>
      <c r="N406" s="11">
        <f t="shared" ref="N406:N421" si="49">M406/J406</f>
        <v>0.7</v>
      </c>
      <c r="O406" s="10" t="s">
        <v>158</v>
      </c>
      <c r="P406" s="16">
        <f t="shared" si="44"/>
        <v>0.80909090909090908</v>
      </c>
      <c r="Q406" s="11" t="str">
        <f t="shared" si="48"/>
        <v>Path A</v>
      </c>
      <c r="R406" s="16" t="str">
        <f t="shared" si="45"/>
        <v>Path B</v>
      </c>
      <c r="S406" s="12">
        <f t="shared" si="46"/>
        <v>2250</v>
      </c>
      <c r="T406" s="10" t="str">
        <f t="shared" si="47"/>
        <v>YES</v>
      </c>
    </row>
    <row r="407" spans="1:20" x14ac:dyDescent="0.35">
      <c r="A407" s="8" t="s">
        <v>159</v>
      </c>
      <c r="B407" s="8" t="s">
        <v>149</v>
      </c>
      <c r="C407" s="9">
        <f t="shared" si="42"/>
        <v>3.9166666666666665</v>
      </c>
      <c r="D407" s="10" t="s">
        <v>150</v>
      </c>
      <c r="E407" s="10" t="s">
        <v>160</v>
      </c>
      <c r="F407" s="10"/>
      <c r="G407" s="10" t="s">
        <v>161</v>
      </c>
      <c r="H407" s="10">
        <v>12</v>
      </c>
      <c r="I407" s="10" t="s">
        <v>162</v>
      </c>
      <c r="J407" s="10" t="s">
        <v>163</v>
      </c>
      <c r="K407" s="10" t="s">
        <v>155</v>
      </c>
      <c r="L407" s="10" t="s">
        <v>164</v>
      </c>
      <c r="M407" s="10" t="s">
        <v>165</v>
      </c>
      <c r="N407" s="11">
        <f t="shared" si="49"/>
        <v>0.71666666666666667</v>
      </c>
      <c r="O407" s="10" t="s">
        <v>166</v>
      </c>
      <c r="P407" s="16">
        <f t="shared" si="44"/>
        <v>0.875</v>
      </c>
      <c r="Q407" s="11" t="str">
        <f t="shared" si="48"/>
        <v>Path A</v>
      </c>
      <c r="R407" s="16" t="str">
        <f t="shared" si="45"/>
        <v>Path B</v>
      </c>
      <c r="S407" s="12">
        <f t="shared" si="46"/>
        <v>1958.3333333333333</v>
      </c>
      <c r="T407" s="10" t="str">
        <f t="shared" si="47"/>
        <v>YES</v>
      </c>
    </row>
    <row r="408" spans="1:20" x14ac:dyDescent="0.35">
      <c r="A408" s="8" t="s">
        <v>167</v>
      </c>
      <c r="B408" s="8" t="s">
        <v>149</v>
      </c>
      <c r="C408" s="9">
        <f t="shared" si="42"/>
        <v>2.85</v>
      </c>
      <c r="D408" s="10" t="s">
        <v>168</v>
      </c>
      <c r="E408" s="10" t="s">
        <v>169</v>
      </c>
      <c r="F408" s="10"/>
      <c r="G408" s="10" t="s">
        <v>170</v>
      </c>
      <c r="H408" s="10">
        <v>12</v>
      </c>
      <c r="I408" s="10" t="s">
        <v>162</v>
      </c>
      <c r="J408" s="10" t="s">
        <v>171</v>
      </c>
      <c r="K408" s="10" t="s">
        <v>155</v>
      </c>
      <c r="L408" s="10" t="s">
        <v>172</v>
      </c>
      <c r="M408" s="10" t="s">
        <v>173</v>
      </c>
      <c r="N408" s="11">
        <f t="shared" si="49"/>
        <v>0.7</v>
      </c>
      <c r="O408" s="10" t="s">
        <v>174</v>
      </c>
      <c r="P408" s="16">
        <f t="shared" si="44"/>
        <v>0.8</v>
      </c>
      <c r="Q408" s="11" t="str">
        <f t="shared" si="48"/>
        <v>Path A</v>
      </c>
      <c r="R408" s="16" t="str">
        <f t="shared" si="45"/>
        <v>Path B</v>
      </c>
      <c r="S408" s="12">
        <f t="shared" si="46"/>
        <v>1425</v>
      </c>
      <c r="T408" s="10" t="str">
        <f t="shared" si="47"/>
        <v>YES</v>
      </c>
    </row>
    <row r="409" spans="1:20" x14ac:dyDescent="0.35">
      <c r="A409" s="8" t="s">
        <v>175</v>
      </c>
      <c r="B409" s="8" t="s">
        <v>149</v>
      </c>
      <c r="C409" s="9">
        <f t="shared" si="42"/>
        <v>2</v>
      </c>
      <c r="D409" s="10" t="s">
        <v>168</v>
      </c>
      <c r="E409" s="10" t="s">
        <v>176</v>
      </c>
      <c r="F409" s="10"/>
      <c r="G409" s="10" t="s">
        <v>177</v>
      </c>
      <c r="H409" s="10">
        <v>13</v>
      </c>
      <c r="I409" s="10" t="s">
        <v>178</v>
      </c>
      <c r="J409" s="10" t="s">
        <v>177</v>
      </c>
      <c r="K409" s="10" t="s">
        <v>155</v>
      </c>
      <c r="L409" s="10" t="s">
        <v>179</v>
      </c>
      <c r="M409" s="10" t="s">
        <v>180</v>
      </c>
      <c r="N409" s="11">
        <f t="shared" si="49"/>
        <v>0.81666666666666665</v>
      </c>
      <c r="O409" s="10" t="s">
        <v>166</v>
      </c>
      <c r="P409" s="16">
        <f t="shared" si="44"/>
        <v>0.96666666666666667</v>
      </c>
      <c r="Q409" s="11" t="str">
        <f t="shared" si="48"/>
        <v>Path A</v>
      </c>
      <c r="R409" s="16" t="str">
        <f t="shared" si="45"/>
        <v>Path B</v>
      </c>
      <c r="S409" s="12">
        <f t="shared" si="46"/>
        <v>1000</v>
      </c>
      <c r="T409" s="10" t="str">
        <f t="shared" si="47"/>
        <v>YES</v>
      </c>
    </row>
    <row r="410" spans="1:20" x14ac:dyDescent="0.35">
      <c r="A410" s="8" t="s">
        <v>181</v>
      </c>
      <c r="B410" s="8" t="s">
        <v>149</v>
      </c>
      <c r="C410" s="9">
        <f t="shared" si="42"/>
        <v>4.5</v>
      </c>
      <c r="D410" s="10" t="s">
        <v>182</v>
      </c>
      <c r="E410" s="10" t="s">
        <v>183</v>
      </c>
      <c r="F410" s="10"/>
      <c r="G410" s="10" t="s">
        <v>152</v>
      </c>
      <c r="H410" s="10">
        <v>10</v>
      </c>
      <c r="I410" s="10" t="s">
        <v>184</v>
      </c>
      <c r="J410" s="10" t="s">
        <v>185</v>
      </c>
      <c r="K410" s="10" t="s">
        <v>186</v>
      </c>
      <c r="L410" s="10" t="s">
        <v>187</v>
      </c>
      <c r="M410" s="10" t="s">
        <v>188</v>
      </c>
      <c r="N410" s="11">
        <f t="shared" si="49"/>
        <v>0.9285714285714286</v>
      </c>
      <c r="O410" s="10" t="s">
        <v>189</v>
      </c>
      <c r="P410" s="14">
        <f t="shared" si="44"/>
        <v>0.8035714285714286</v>
      </c>
      <c r="Q410" s="11" t="str">
        <f t="shared" si="48"/>
        <v>Path A</v>
      </c>
      <c r="R410" s="16" t="str">
        <f t="shared" si="45"/>
        <v>No</v>
      </c>
      <c r="S410" s="12">
        <f t="shared" si="46"/>
        <v>2250</v>
      </c>
      <c r="T410" s="10" t="str">
        <f t="shared" si="47"/>
        <v>YES</v>
      </c>
    </row>
    <row r="411" spans="1:20" x14ac:dyDescent="0.35">
      <c r="A411" s="8" t="s">
        <v>190</v>
      </c>
      <c r="B411" s="8" t="s">
        <v>149</v>
      </c>
      <c r="C411" s="9">
        <f t="shared" si="42"/>
        <v>3</v>
      </c>
      <c r="D411" s="10" t="s">
        <v>191</v>
      </c>
      <c r="E411" s="10" t="s">
        <v>192</v>
      </c>
      <c r="F411" s="10"/>
      <c r="G411" s="10" t="s">
        <v>171</v>
      </c>
      <c r="H411" s="10">
        <v>11.7</v>
      </c>
      <c r="I411" s="10" t="s">
        <v>193</v>
      </c>
      <c r="J411" s="10" t="s">
        <v>194</v>
      </c>
      <c r="K411" s="10" t="s">
        <v>195</v>
      </c>
      <c r="L411" s="10" t="s">
        <v>196</v>
      </c>
      <c r="M411" s="10" t="s">
        <v>197</v>
      </c>
      <c r="N411" s="11">
        <f t="shared" si="49"/>
        <v>1.0540540540540539</v>
      </c>
      <c r="O411" s="10" t="s">
        <v>158</v>
      </c>
      <c r="P411" s="16">
        <f t="shared" si="44"/>
        <v>0.85945945945945945</v>
      </c>
      <c r="Q411" s="11" t="str">
        <f t="shared" si="48"/>
        <v>Path A</v>
      </c>
      <c r="R411" s="16" t="str">
        <f t="shared" si="45"/>
        <v>Path B</v>
      </c>
      <c r="S411" s="12">
        <f t="shared" si="46"/>
        <v>1500</v>
      </c>
      <c r="T411" s="10" t="str">
        <f t="shared" si="47"/>
        <v>YES</v>
      </c>
    </row>
    <row r="412" spans="1:20" hidden="1" x14ac:dyDescent="0.35">
      <c r="A412" s="8" t="s">
        <v>198</v>
      </c>
      <c r="B412" s="8" t="s">
        <v>149</v>
      </c>
      <c r="C412" s="9">
        <f t="shared" si="42"/>
        <v>4.5</v>
      </c>
      <c r="D412" s="10" t="s">
        <v>199</v>
      </c>
      <c r="E412" s="10" t="s">
        <v>183</v>
      </c>
      <c r="F412" s="10"/>
      <c r="G412" s="10" t="s">
        <v>152</v>
      </c>
      <c r="H412" s="10">
        <v>8.6</v>
      </c>
      <c r="I412" s="10" t="s">
        <v>200</v>
      </c>
      <c r="J412" s="10" t="s">
        <v>152</v>
      </c>
      <c r="K412" s="10" t="s">
        <v>201</v>
      </c>
      <c r="L412" s="10" t="s">
        <v>202</v>
      </c>
      <c r="M412" s="10" t="s">
        <v>203</v>
      </c>
      <c r="N412" s="11">
        <f t="shared" si="49"/>
        <v>0.70370370370370372</v>
      </c>
      <c r="O412" s="10" t="s">
        <v>189</v>
      </c>
      <c r="P412" s="16">
        <f t="shared" si="44"/>
        <v>0.61111111111111116</v>
      </c>
      <c r="Q412" s="11" t="str">
        <f t="shared" si="48"/>
        <v>No</v>
      </c>
      <c r="R412" s="16" t="str">
        <f t="shared" si="45"/>
        <v>No</v>
      </c>
      <c r="S412" s="12">
        <f t="shared" si="46"/>
        <v>2250</v>
      </c>
      <c r="T412" s="10" t="str">
        <f t="shared" si="47"/>
        <v>NO</v>
      </c>
    </row>
    <row r="413" spans="1:20" x14ac:dyDescent="0.35">
      <c r="A413" s="8" t="s">
        <v>204</v>
      </c>
      <c r="B413" s="8" t="s">
        <v>149</v>
      </c>
      <c r="C413" s="9">
        <f t="shared" si="42"/>
        <v>3</v>
      </c>
      <c r="D413" s="10" t="s">
        <v>205</v>
      </c>
      <c r="E413" s="10" t="s">
        <v>192</v>
      </c>
      <c r="F413" s="10"/>
      <c r="G413" s="10" t="s">
        <v>171</v>
      </c>
      <c r="H413" s="10">
        <v>10</v>
      </c>
      <c r="I413" s="10" t="s">
        <v>206</v>
      </c>
      <c r="J413" s="10" t="s">
        <v>171</v>
      </c>
      <c r="K413" s="10" t="s">
        <v>207</v>
      </c>
      <c r="L413" s="10" t="s">
        <v>208</v>
      </c>
      <c r="M413" s="10" t="s">
        <v>209</v>
      </c>
      <c r="N413" s="11">
        <f t="shared" si="49"/>
        <v>0.75</v>
      </c>
      <c r="O413" s="10" t="s">
        <v>174</v>
      </c>
      <c r="P413" s="16">
        <f t="shared" si="44"/>
        <v>0.68888888888888888</v>
      </c>
      <c r="Q413" s="11" t="str">
        <f t="shared" si="48"/>
        <v>Path A</v>
      </c>
      <c r="R413" s="16" t="str">
        <f t="shared" si="45"/>
        <v>No</v>
      </c>
      <c r="S413" s="12">
        <f t="shared" si="46"/>
        <v>1500</v>
      </c>
      <c r="T413" s="10" t="str">
        <f t="shared" si="47"/>
        <v>YES</v>
      </c>
    </row>
    <row r="414" spans="1:20" hidden="1" x14ac:dyDescent="0.35">
      <c r="A414" s="8" t="s">
        <v>210</v>
      </c>
      <c r="B414" s="8" t="s">
        <v>149</v>
      </c>
      <c r="C414" s="9">
        <f t="shared" si="42"/>
        <v>2.9166666666666665</v>
      </c>
      <c r="D414" s="10" t="s">
        <v>205</v>
      </c>
      <c r="E414" s="10" t="s">
        <v>211</v>
      </c>
      <c r="F414" s="10"/>
      <c r="G414" s="10" t="s">
        <v>212</v>
      </c>
      <c r="H414" s="10">
        <v>8.5</v>
      </c>
      <c r="I414" s="10" t="s">
        <v>213</v>
      </c>
      <c r="J414" s="10" t="s">
        <v>171</v>
      </c>
      <c r="K414" s="10" t="s">
        <v>214</v>
      </c>
      <c r="L414" s="10" t="s">
        <v>215</v>
      </c>
      <c r="M414" s="10" t="s">
        <v>216</v>
      </c>
      <c r="N414" s="11">
        <f t="shared" si="49"/>
        <v>0.73333333333333328</v>
      </c>
      <c r="O414" s="10" t="s">
        <v>189</v>
      </c>
      <c r="P414" s="16">
        <f t="shared" si="44"/>
        <v>0.67222222222222228</v>
      </c>
      <c r="Q414" s="11" t="str">
        <f t="shared" si="48"/>
        <v>No</v>
      </c>
      <c r="R414" s="16" t="str">
        <f t="shared" si="45"/>
        <v>No</v>
      </c>
      <c r="S414" s="12">
        <f t="shared" si="46"/>
        <v>1458.3333333333333</v>
      </c>
      <c r="T414" s="10" t="str">
        <f t="shared" si="47"/>
        <v>NO</v>
      </c>
    </row>
    <row r="415" spans="1:20" x14ac:dyDescent="0.35">
      <c r="A415" s="8" t="s">
        <v>217</v>
      </c>
      <c r="B415" s="8" t="s">
        <v>149</v>
      </c>
      <c r="C415" s="9">
        <f t="shared" si="42"/>
        <v>4.333333333333333</v>
      </c>
      <c r="D415" s="10" t="s">
        <v>182</v>
      </c>
      <c r="E415" s="10" t="s">
        <v>218</v>
      </c>
      <c r="F415" s="10"/>
      <c r="G415" s="10" t="s">
        <v>188</v>
      </c>
      <c r="H415" s="10">
        <v>10</v>
      </c>
      <c r="I415" s="10" t="s">
        <v>184</v>
      </c>
      <c r="J415" s="10" t="s">
        <v>185</v>
      </c>
      <c r="K415" s="10" t="s">
        <v>219</v>
      </c>
      <c r="L415" s="10" t="s">
        <v>220</v>
      </c>
      <c r="M415" s="10" t="s">
        <v>187</v>
      </c>
      <c r="N415" s="11">
        <f t="shared" si="49"/>
        <v>0.8035714285714286</v>
      </c>
      <c r="O415" s="10" t="s">
        <v>189</v>
      </c>
      <c r="P415" s="16">
        <f t="shared" si="44"/>
        <v>0.67500000000000004</v>
      </c>
      <c r="Q415" s="11" t="str">
        <f t="shared" si="48"/>
        <v>Path A</v>
      </c>
      <c r="R415" s="16" t="str">
        <f t="shared" si="45"/>
        <v>No</v>
      </c>
      <c r="S415" s="12">
        <f t="shared" si="46"/>
        <v>2166.6666666666665</v>
      </c>
      <c r="T415" s="10" t="str">
        <f t="shared" si="47"/>
        <v>YES</v>
      </c>
    </row>
    <row r="416" spans="1:20" x14ac:dyDescent="0.35">
      <c r="A416" s="8" t="s">
        <v>221</v>
      </c>
      <c r="B416" s="8" t="s">
        <v>149</v>
      </c>
      <c r="C416" s="9">
        <f t="shared" si="42"/>
        <v>3</v>
      </c>
      <c r="D416" s="10" t="s">
        <v>191</v>
      </c>
      <c r="E416" s="10" t="s">
        <v>211</v>
      </c>
      <c r="F416" s="10"/>
      <c r="G416" s="10" t="s">
        <v>171</v>
      </c>
      <c r="H416" s="10">
        <v>10.7</v>
      </c>
      <c r="I416" s="10" t="s">
        <v>222</v>
      </c>
      <c r="J416" s="10" t="s">
        <v>203</v>
      </c>
      <c r="K416" s="10" t="s">
        <v>223</v>
      </c>
      <c r="L416" s="10" t="s">
        <v>224</v>
      </c>
      <c r="M416" s="10" t="s">
        <v>171</v>
      </c>
      <c r="N416" s="11">
        <f t="shared" si="49"/>
        <v>0.94736842105263153</v>
      </c>
      <c r="O416" s="10" t="s">
        <v>158</v>
      </c>
      <c r="P416" s="16">
        <f t="shared" si="44"/>
        <v>0.76842105263157889</v>
      </c>
      <c r="Q416" s="11" t="str">
        <f t="shared" si="48"/>
        <v>Path A</v>
      </c>
      <c r="R416" s="16" t="str">
        <f t="shared" si="45"/>
        <v>No</v>
      </c>
      <c r="S416" s="12">
        <f t="shared" si="46"/>
        <v>1500</v>
      </c>
      <c r="T416" s="10" t="str">
        <f t="shared" si="47"/>
        <v>YES</v>
      </c>
    </row>
    <row r="417" spans="1:20" x14ac:dyDescent="0.35">
      <c r="A417" s="8" t="s">
        <v>225</v>
      </c>
      <c r="B417" s="8" t="s">
        <v>149</v>
      </c>
      <c r="C417" s="9">
        <f t="shared" si="42"/>
        <v>4</v>
      </c>
      <c r="D417" s="10" t="s">
        <v>226</v>
      </c>
      <c r="E417" s="10" t="s">
        <v>227</v>
      </c>
      <c r="F417" s="10"/>
      <c r="G417" s="10" t="s">
        <v>163</v>
      </c>
      <c r="H417" s="10">
        <v>10</v>
      </c>
      <c r="I417" s="10" t="s">
        <v>184</v>
      </c>
      <c r="J417" s="10" t="s">
        <v>163</v>
      </c>
      <c r="K417" s="10" t="s">
        <v>219</v>
      </c>
      <c r="L417" s="10" t="s">
        <v>228</v>
      </c>
      <c r="M417" s="10" t="s">
        <v>203</v>
      </c>
      <c r="N417" s="11">
        <f t="shared" si="49"/>
        <v>0.79166666666666663</v>
      </c>
      <c r="O417" s="10" t="s">
        <v>229</v>
      </c>
      <c r="P417" s="16">
        <f t="shared" si="44"/>
        <v>0.67500000000000004</v>
      </c>
      <c r="Q417" s="11" t="str">
        <f t="shared" si="48"/>
        <v>Path A</v>
      </c>
      <c r="R417" s="16" t="str">
        <f t="shared" si="45"/>
        <v>No</v>
      </c>
      <c r="S417" s="12">
        <f t="shared" si="46"/>
        <v>2000</v>
      </c>
      <c r="T417" s="10" t="str">
        <f t="shared" si="47"/>
        <v>YES</v>
      </c>
    </row>
    <row r="418" spans="1:20" x14ac:dyDescent="0.35">
      <c r="A418" s="8" t="s">
        <v>230</v>
      </c>
      <c r="B418" s="8" t="s">
        <v>149</v>
      </c>
      <c r="C418" s="9">
        <f t="shared" si="42"/>
        <v>2</v>
      </c>
      <c r="D418" s="10" t="s">
        <v>231</v>
      </c>
      <c r="E418" s="10" t="s">
        <v>232</v>
      </c>
      <c r="F418" s="10"/>
      <c r="G418" s="10" t="s">
        <v>177</v>
      </c>
      <c r="H418" s="10" t="s">
        <v>233</v>
      </c>
      <c r="I418" s="10" t="s">
        <v>234</v>
      </c>
      <c r="J418" s="10" t="s">
        <v>235</v>
      </c>
      <c r="K418" s="10" t="s">
        <v>236</v>
      </c>
      <c r="L418" s="10" t="s">
        <v>237</v>
      </c>
      <c r="M418" s="10" t="s">
        <v>238</v>
      </c>
      <c r="N418" s="11">
        <f t="shared" si="49"/>
        <v>0.83076923076923082</v>
      </c>
      <c r="O418" s="10" t="s">
        <v>239</v>
      </c>
      <c r="P418" s="16">
        <f t="shared" si="44"/>
        <v>0.76923076923076927</v>
      </c>
      <c r="Q418" s="11" t="str">
        <f t="shared" si="48"/>
        <v>Path A</v>
      </c>
      <c r="R418" s="16" t="str">
        <f t="shared" si="45"/>
        <v>Path B</v>
      </c>
      <c r="S418" s="12">
        <f t="shared" si="46"/>
        <v>1000</v>
      </c>
      <c r="T418" s="10" t="str">
        <f t="shared" si="47"/>
        <v>YES</v>
      </c>
    </row>
    <row r="419" spans="1:20" x14ac:dyDescent="0.35">
      <c r="A419" s="8" t="s">
        <v>240</v>
      </c>
      <c r="B419" s="8" t="s">
        <v>149</v>
      </c>
      <c r="C419" s="9">
        <f t="shared" si="42"/>
        <v>4</v>
      </c>
      <c r="D419" s="10" t="s">
        <v>241</v>
      </c>
      <c r="E419" s="10" t="s">
        <v>227</v>
      </c>
      <c r="F419" s="10"/>
      <c r="G419" s="10" t="s">
        <v>163</v>
      </c>
      <c r="H419" s="10">
        <v>10.5</v>
      </c>
      <c r="I419" s="10" t="s">
        <v>242</v>
      </c>
      <c r="J419" s="10" t="s">
        <v>243</v>
      </c>
      <c r="K419" s="10" t="s">
        <v>244</v>
      </c>
      <c r="L419" s="10" t="s">
        <v>194</v>
      </c>
      <c r="M419" s="10" t="s">
        <v>245</v>
      </c>
      <c r="N419" s="11">
        <f t="shared" si="49"/>
        <v>0.92</v>
      </c>
      <c r="O419" s="10" t="s">
        <v>158</v>
      </c>
      <c r="P419" s="16">
        <f t="shared" si="44"/>
        <v>0.74</v>
      </c>
      <c r="Q419" s="11" t="str">
        <f t="shared" si="48"/>
        <v>Path A</v>
      </c>
      <c r="R419" s="16" t="str">
        <f>IF(AND(I419&gt;=16,+H419&gt;=11,+K419&gt;=8,+O419&gt;=1.75,+N419&gt;=45%),"Path B","No")</f>
        <v>No</v>
      </c>
      <c r="S419" s="12">
        <f t="shared" si="46"/>
        <v>2000</v>
      </c>
      <c r="T419" s="10" t="str">
        <f t="shared" si="47"/>
        <v>YES</v>
      </c>
    </row>
    <row r="420" spans="1:20" x14ac:dyDescent="0.35">
      <c r="A420" s="8" t="s">
        <v>246</v>
      </c>
      <c r="B420" s="8" t="s">
        <v>149</v>
      </c>
      <c r="C420" s="9">
        <f t="shared" si="42"/>
        <v>1.9166666666666667</v>
      </c>
      <c r="D420" s="10" t="s">
        <v>247</v>
      </c>
      <c r="E420" s="10" t="s">
        <v>232</v>
      </c>
      <c r="F420" s="10"/>
      <c r="G420" s="10" t="s">
        <v>248</v>
      </c>
      <c r="H420" s="10">
        <v>11.7</v>
      </c>
      <c r="I420" s="10" t="s">
        <v>249</v>
      </c>
      <c r="J420" s="10" t="s">
        <v>177</v>
      </c>
      <c r="K420" s="10" t="s">
        <v>155</v>
      </c>
      <c r="L420" s="10" t="s">
        <v>237</v>
      </c>
      <c r="M420" s="10" t="s">
        <v>238</v>
      </c>
      <c r="N420" s="11">
        <f t="shared" si="49"/>
        <v>0.9</v>
      </c>
      <c r="O420" s="10" t="s">
        <v>239</v>
      </c>
      <c r="P420" s="16">
        <f t="shared" si="44"/>
        <v>0.83333333333333337</v>
      </c>
      <c r="Q420" s="11" t="str">
        <f t="shared" si="48"/>
        <v>Path A</v>
      </c>
      <c r="R420" s="16" t="str">
        <f t="shared" si="45"/>
        <v>Path B</v>
      </c>
      <c r="S420" s="12">
        <f t="shared" si="46"/>
        <v>958.33333333333337</v>
      </c>
      <c r="T420" s="10" t="str">
        <f t="shared" si="47"/>
        <v>YES</v>
      </c>
    </row>
    <row r="421" spans="1:20" x14ac:dyDescent="0.35">
      <c r="A421" s="8" t="s">
        <v>250</v>
      </c>
      <c r="B421" s="8" t="s">
        <v>149</v>
      </c>
      <c r="C421" s="9">
        <f t="shared" si="42"/>
        <v>2.9333333333333331</v>
      </c>
      <c r="D421" s="10" t="s">
        <v>150</v>
      </c>
      <c r="E421" s="10" t="s">
        <v>169</v>
      </c>
      <c r="F421" s="10"/>
      <c r="G421" s="10" t="s">
        <v>251</v>
      </c>
      <c r="H421" s="10" t="s">
        <v>252</v>
      </c>
      <c r="I421" s="10" t="s">
        <v>162</v>
      </c>
      <c r="J421" s="10" t="s">
        <v>251</v>
      </c>
      <c r="K421" s="10" t="s">
        <v>155</v>
      </c>
      <c r="L421" s="10" t="s">
        <v>251</v>
      </c>
      <c r="M421" s="10" t="s">
        <v>251</v>
      </c>
      <c r="N421" s="11">
        <f t="shared" si="49"/>
        <v>1</v>
      </c>
      <c r="O421" s="10" t="s">
        <v>158</v>
      </c>
      <c r="P421" s="16">
        <f t="shared" si="44"/>
        <v>1</v>
      </c>
      <c r="Q421" s="11" t="str">
        <f t="shared" si="48"/>
        <v>Path A</v>
      </c>
      <c r="R421" s="16" t="str">
        <f t="shared" si="45"/>
        <v>Path B</v>
      </c>
      <c r="S421" s="12">
        <f t="shared" si="46"/>
        <v>1466.6666666666665</v>
      </c>
      <c r="T421" s="10" t="str">
        <f t="shared" si="47"/>
        <v>YES</v>
      </c>
    </row>
  </sheetData>
  <mergeCells count="1">
    <mergeCell ref="A1:T1"/>
  </mergeCells>
  <hyperlinks>
    <hyperlink ref="A403" r:id="rId1" display="https://www.ahridirectory.org/details/99/215722680" xr:uid="{27DFB02D-8EFD-4D0B-B29C-7763072327D5}"/>
    <hyperlink ref="A402" r:id="rId2" display="https://www.ahridirectory.org/details/99/215722679" xr:uid="{AD756AB4-4793-4F98-86E8-6A0C531F4179}"/>
    <hyperlink ref="A401" r:id="rId3" display="https://www.ahridirectory.org/details/99/215560599" xr:uid="{93A3DC40-0651-43C0-A893-9412931690D7}"/>
    <hyperlink ref="A400" r:id="rId4" display="https://www.ahridirectory.org/details/99/215560598" xr:uid="{627EDFE8-BC47-408D-B618-B6E5E41E87CA}"/>
    <hyperlink ref="A399" r:id="rId5" display="https://www.ahridirectory.org/details/99/215560597" xr:uid="{C4E56EAA-F422-4200-8A3E-3B6679EF885D}"/>
    <hyperlink ref="A398" r:id="rId6" display="https://www.ahridirectory.org/details/99/215560596" xr:uid="{C933E3F3-4F76-4D0F-92A6-2144070D9203}"/>
    <hyperlink ref="A397" r:id="rId7" display="https://www.ahridirectory.org/details/99/215560595" xr:uid="{3295B548-1539-4C73-BD56-588B74546F1B}"/>
    <hyperlink ref="A396" r:id="rId8" display="https://www.ahridirectory.org/details/99/215560594" xr:uid="{C52B9538-6417-466A-9892-FA0B74212ABA}"/>
    <hyperlink ref="A395" r:id="rId9" display="https://www.ahridirectory.org/details/99/215560593" xr:uid="{F9F0FB55-C130-496D-BCF0-BB87B621F63F}"/>
    <hyperlink ref="A394" r:id="rId10" display="https://www.ahridirectory.org/details/99/215560592" xr:uid="{0445EA8A-5AA2-4B2C-A7F1-0170D18D3095}"/>
    <hyperlink ref="A393" r:id="rId11" display="https://www.ahridirectory.org/details/99/215560591" xr:uid="{1FFD61E4-4BB0-45B9-A382-F598C45674B8}"/>
    <hyperlink ref="A392" r:id="rId12" display="https://www.ahridirectory.org/details/99/215560590" xr:uid="{E3F84F28-38EB-4AC6-9382-EFDACC0BD419}"/>
    <hyperlink ref="A391" r:id="rId13" display="https://www.ahridirectory.org/details/99/215447639" xr:uid="{B84A0395-F53E-48DE-9CD9-783FC2C84363}"/>
    <hyperlink ref="A390" r:id="rId14" display="https://www.ahridirectory.org/details/99/215447638" xr:uid="{56C7416B-203A-4075-AA3E-1C0A8ADE8D1B}"/>
    <hyperlink ref="A389" r:id="rId15" display="https://www.ahridirectory.org/details/99/215447637" xr:uid="{E21BF7DE-4A25-4745-B69B-1AA0B7126914}"/>
    <hyperlink ref="A388" r:id="rId16" display="https://www.ahridirectory.org/details/99/215447636" xr:uid="{AAD0AE22-EDAC-4D1B-92F4-73A8545F3829}"/>
    <hyperlink ref="A387" r:id="rId17" display="https://www.ahridirectory.org/details/99/215447635" xr:uid="{59B06E7F-D6B8-44CE-83AE-2F26CCDB1B13}"/>
    <hyperlink ref="A386" r:id="rId18" display="https://www.ahridirectory.org/details/99/215447634" xr:uid="{2D25FEF6-95FB-4717-89B5-5D684DC75710}"/>
    <hyperlink ref="A385" r:id="rId19" display="https://www.ahridirectory.org/details/99/215447633" xr:uid="{9C7555BB-8544-4E97-9593-C4C2348FDD1E}"/>
    <hyperlink ref="A384" r:id="rId20" display="https://www.ahridirectory.org/details/99/215447632" xr:uid="{6C45923A-20E7-48A5-8595-7DE8B504C146}"/>
    <hyperlink ref="A383" r:id="rId21" display="https://www.ahridirectory.org/details/99/215447631" xr:uid="{5A222ECB-D27D-417C-9705-36BFEBC0F627}"/>
    <hyperlink ref="A382" r:id="rId22" display="https://www.ahridirectory.org/details/99/215447630" xr:uid="{376E5FDA-E788-46CB-B206-39DBE53EA215}"/>
    <hyperlink ref="A381" r:id="rId23" display="https://www.ahridirectory.org/details/99/215447629" xr:uid="{509ADF0B-39D3-40A7-A7F3-05AF0D07A9F4}"/>
    <hyperlink ref="A380" r:id="rId24" display="https://www.ahridirectory.org/details/99/215447628" xr:uid="{E3143863-311C-4F96-A83A-4A88F24A2FF2}"/>
    <hyperlink ref="A379" r:id="rId25" display="https://www.ahridirectory.org/details/99/215418108" xr:uid="{A9F8B40F-1C8F-4D32-BF7C-17B406D13358}"/>
    <hyperlink ref="A378" r:id="rId26" display="https://www.ahridirectory.org/details/99/215418107" xr:uid="{4759128B-2D96-41E5-AF14-7FD9555180E0}"/>
    <hyperlink ref="A377" r:id="rId27" display="https://www.ahridirectory.org/details/99/215418106" xr:uid="{BE140699-B44D-4ED7-B845-E0AFA48C4A98}"/>
    <hyperlink ref="A376" r:id="rId28" display="https://www.ahridirectory.org/details/99/215405107" xr:uid="{849B627A-6985-44FC-8A60-DC0B5C213551}"/>
    <hyperlink ref="A375" r:id="rId29" display="https://www.ahridirectory.org/details/99/215405106" xr:uid="{9951A2D5-9944-4F2B-88F5-00525418E994}"/>
    <hyperlink ref="A374" r:id="rId30" display="https://www.ahridirectory.org/details/99/215405105" xr:uid="{975AAFEC-C9C8-42A1-B5BF-D67A4E975ED2}"/>
    <hyperlink ref="A373" r:id="rId31" display="https://www.ahridirectory.org/details/99/215389840" xr:uid="{F1217E2E-7F91-4658-9F8C-DBC91217C550}"/>
    <hyperlink ref="A372" r:id="rId32" display="https://www.ahridirectory.org/details/99/215389838" xr:uid="{7A0D0989-A2CB-488C-8684-55A0CB0A06ED}"/>
    <hyperlink ref="A371" r:id="rId33" display="https://www.ahridirectory.org/details/99/215389837" xr:uid="{63F333FA-2846-4092-B269-7893205307C8}"/>
    <hyperlink ref="A370" r:id="rId34" display="https://www.ahridirectory.org/details/99/215389835" xr:uid="{8446DCA7-B45C-47AC-ABE3-A7DE8725273B}"/>
    <hyperlink ref="A369" r:id="rId35" display="https://www.ahridirectory.org/details/99/215389834" xr:uid="{538E702E-CE80-4CD0-99BB-9EB000719627}"/>
    <hyperlink ref="A368" r:id="rId36" display="https://www.ahridirectory.org/details/99/215389833" xr:uid="{8AAE97A4-7304-4990-A4F5-5CC65B51233A}"/>
    <hyperlink ref="A367" r:id="rId37" display="https://www.ahridirectory.org/details/99/215389831" xr:uid="{A5DEC948-7F93-416D-BFF3-B2F4187703F9}"/>
    <hyperlink ref="A366" r:id="rId38" display="https://www.ahridirectory.org/details/99/215389829" xr:uid="{CB43C972-E5D5-4188-ADA8-522C62FE5B1F}"/>
    <hyperlink ref="A365" r:id="rId39" display="https://www.ahridirectory.org/details/99/215389828" xr:uid="{76048E20-FA98-48CC-8B0D-53F145E08BDF}"/>
    <hyperlink ref="A364" r:id="rId40" display="https://www.ahridirectory.org/details/99/215389827" xr:uid="{1729D80E-D667-4544-9F1C-4F9F138B57F6}"/>
    <hyperlink ref="A363" r:id="rId41" display="https://www.ahridirectory.org/details/99/215389824" xr:uid="{784BFB13-5E9A-4C4E-8D88-BFD0D21FABAC}"/>
    <hyperlink ref="A362" r:id="rId42" display="https://www.ahridirectory.org/details/99/215389771" xr:uid="{5B66980C-00BD-404E-8465-7127CC7B86B1}"/>
    <hyperlink ref="A361" r:id="rId43" display="https://www.ahridirectory.org/details/99/215389770" xr:uid="{311467F8-62FE-428F-9C68-44D87458D3B0}"/>
    <hyperlink ref="A360" r:id="rId44" display="https://www.ahridirectory.org/details/99/215389769" xr:uid="{ECF8BB10-1A69-4272-90C1-A5CCD83891AF}"/>
    <hyperlink ref="A359" r:id="rId45" display="https://www.ahridirectory.org/details/99/215389768" xr:uid="{286EFA8C-DACE-453C-A7B5-0B3CAB7BFAC4}"/>
    <hyperlink ref="A358" r:id="rId46" display="https://www.ahridirectory.org/details/99/215389767" xr:uid="{C5056FE1-CAEC-4485-A87A-2DAD9453A089}"/>
    <hyperlink ref="A357" r:id="rId47" display="https://www.ahridirectory.org/details/99/215389766" xr:uid="{D5AE0645-D9C3-4A5C-92DB-ED0017A50B2A}"/>
    <hyperlink ref="A356" r:id="rId48" display="https://www.ahridirectory.org/details/99/215389765" xr:uid="{98DEDADC-9332-4210-B0BF-805C7ECFAA89}"/>
    <hyperlink ref="A355" r:id="rId49" display="https://www.ahridirectory.org/details/99/215213674" xr:uid="{7C57F21F-89F7-4811-916D-16C012B243CE}"/>
    <hyperlink ref="A354" r:id="rId50" display="https://www.ahridirectory.org/details/99/214866739" xr:uid="{127F372F-27B4-433F-A2CD-E41B4D970FED}"/>
    <hyperlink ref="A353" r:id="rId51" display="https://www.ahridirectory.org/details/99/214866738" xr:uid="{3329BF45-F5ED-4251-93B5-5496F03AB46C}"/>
    <hyperlink ref="A352" r:id="rId52" display="https://www.ahridirectory.org/details/99/214866737" xr:uid="{9DB9C4C1-BD2E-4B41-BCEF-DEE905694A6F}"/>
    <hyperlink ref="A351" r:id="rId53" display="https://www.ahridirectory.org/details/99/214866736" xr:uid="{32C2672F-DEF4-4495-8C5A-F8C87D6AE0B6}"/>
    <hyperlink ref="A350" r:id="rId54" display="https://www.ahridirectory.org/details/99/214866735" xr:uid="{1D0A5553-915C-4EA3-AA7B-D4988BDF77B8}"/>
    <hyperlink ref="A349" r:id="rId55" display="https://www.ahridirectory.org/details/99/214866734" xr:uid="{84D4CDCB-D751-4A1F-8D54-B05CBABD319D}"/>
    <hyperlink ref="A348" r:id="rId56" display="https://www.ahridirectory.org/details/99/214866733" xr:uid="{9475B476-971F-4225-A2E2-D5BA829DA87A}"/>
    <hyperlink ref="A347" r:id="rId57" display="https://www.ahridirectory.org/details/99/214866732" xr:uid="{F57FF037-3793-426A-BE68-00B8E8DFD3CD}"/>
    <hyperlink ref="A346" r:id="rId58" display="https://www.ahridirectory.org/details/99/214866731" xr:uid="{236B715F-2156-4436-B413-AA413851F0A8}"/>
    <hyperlink ref="A345" r:id="rId59" display="https://www.ahridirectory.org/details/99/214866730" xr:uid="{901100DE-41B1-4F16-B694-2CCC7412C6F4}"/>
    <hyperlink ref="A344" r:id="rId60" display="https://www.ahridirectory.org/details/99/214838789" xr:uid="{680F0987-D1D7-44E4-8184-80D4596913BF}"/>
    <hyperlink ref="A343" r:id="rId61" display="https://www.ahridirectory.org/details/99/214838788" xr:uid="{D86D7172-2340-468A-9318-B1D716779081}"/>
    <hyperlink ref="A342" r:id="rId62" display="https://www.ahridirectory.org/details/99/214838787" xr:uid="{59F4971F-E476-4019-94BD-086B939615FE}"/>
    <hyperlink ref="A341" r:id="rId63" display="https://www.ahridirectory.org/details/99/214838786" xr:uid="{374E88F4-5019-42AF-A333-8EF557D6A89A}"/>
    <hyperlink ref="A340" r:id="rId64" display="https://www.ahridirectory.org/details/99/214838785" xr:uid="{9E86AD0B-8A43-441C-BAF2-F3E62898F819}"/>
    <hyperlink ref="A339" r:id="rId65" display="https://www.ahridirectory.org/details/99/214838784" xr:uid="{4C902EFC-2A75-48BA-9A71-B52B7D10EEF7}"/>
    <hyperlink ref="A338" r:id="rId66" display="https://www.ahridirectory.org/details/99/214838783" xr:uid="{E52D6680-4441-42CC-A7CE-5C43C88432E1}"/>
    <hyperlink ref="A337" r:id="rId67" display="https://www.ahridirectory.org/details/99/214838782" xr:uid="{9D0D5792-DC09-4C81-99B2-BEDE70E2C13C}"/>
    <hyperlink ref="A336" r:id="rId68" display="https://www.ahridirectory.org/details/99/214838781" xr:uid="{A7FC09B3-26F8-47E6-A66E-3CBBC8F0130C}"/>
    <hyperlink ref="A335" r:id="rId69" display="https://www.ahridirectory.org/details/99/214838780" xr:uid="{D4986F32-0953-40FA-9227-0D8B821D884E}"/>
    <hyperlink ref="A334" r:id="rId70" display="https://www.ahridirectory.org/details/99/214838779" xr:uid="{CB5069B5-AC25-4F02-A897-8B82FF644AC8}"/>
    <hyperlink ref="A333" r:id="rId71" display="https://www.ahridirectory.org/details/99/214838778" xr:uid="{976BF6B9-49F2-4B50-B6FA-D653E1295443}"/>
    <hyperlink ref="A332" r:id="rId72" display="https://www.ahridirectory.org/details/99/214838777" xr:uid="{67D1EAA7-8EF3-4D3C-9864-3376278A3A62}"/>
    <hyperlink ref="A331" r:id="rId73" display="https://www.ahridirectory.org/details/99/214838776" xr:uid="{27772341-7330-47E9-A728-327CFA3FD20E}"/>
    <hyperlink ref="A330" r:id="rId74" display="https://www.ahridirectory.org/details/99/214838775" xr:uid="{1600F666-0A61-4797-A9BB-C738785F5324}"/>
    <hyperlink ref="A329" r:id="rId75" display="https://www.ahridirectory.org/details/99/214838774" xr:uid="{F1138E73-B56D-4106-903A-9C8ABE47F5BB}"/>
    <hyperlink ref="A328" r:id="rId76" display="https://www.ahridirectory.org/details/99/214838773" xr:uid="{676C514D-9F68-4B4E-A63C-8A38D497BA6B}"/>
    <hyperlink ref="A327" r:id="rId77" display="https://www.ahridirectory.org/details/99/214838772" xr:uid="{45592F45-DC87-4B97-9BFF-8EA4ED52DD0D}"/>
    <hyperlink ref="A326" r:id="rId78" display="https://www.ahridirectory.org/details/99/214838771" xr:uid="{F7418807-3E3A-42AF-BC95-634379D785AC}"/>
    <hyperlink ref="A325" r:id="rId79" display="https://www.ahridirectory.org/details/99/214838770" xr:uid="{44C3BF08-05E8-4F70-BEA1-C623DE187F1F}"/>
    <hyperlink ref="A324" r:id="rId80" display="https://www.ahridirectory.org/details/99/214838769" xr:uid="{8929B744-9F46-4193-99BE-A7288EA6EC20}"/>
    <hyperlink ref="A323" r:id="rId81" display="https://www.ahridirectory.org/details/99/214838768" xr:uid="{2DDF22BD-581F-4A1C-8C4C-9FB8DBC1767A}"/>
    <hyperlink ref="A322" r:id="rId82" display="https://www.ahridirectory.org/details/99/214836553" xr:uid="{D2703BE5-6A3F-4332-9FE8-3784D9C2EC31}"/>
    <hyperlink ref="A321" r:id="rId83" display="https://www.ahridirectory.org/details/99/214836552" xr:uid="{5E6E962F-434B-49EF-AF89-50FC7DDAD3B2}"/>
    <hyperlink ref="A320" r:id="rId84" display="https://www.ahridirectory.org/details/99/214836551" xr:uid="{96F46918-1D36-415E-8005-8F28C0CDD071}"/>
    <hyperlink ref="A319" r:id="rId85" display="https://www.ahridirectory.org/details/99/214810783" xr:uid="{85ED7DB3-2BA6-4254-B86F-17D4FD7A5DF0}"/>
    <hyperlink ref="A318" r:id="rId86" display="https://www.ahridirectory.org/details/99/214810782" xr:uid="{B1BA71F3-5CE0-4EDE-99E2-FF414C0B0B44}"/>
    <hyperlink ref="A317" r:id="rId87" display="https://www.ahridirectory.org/details/99/214810781" xr:uid="{51290811-9684-44BC-804D-CD8CB55052BB}"/>
    <hyperlink ref="A316" r:id="rId88" display="https://www.ahridirectory.org/details/99/214810780" xr:uid="{945FECF3-B6F4-4A91-B403-0BCBBDA2A29D}"/>
    <hyperlink ref="A315" r:id="rId89" display="https://www.ahridirectory.org/details/99/214784000" xr:uid="{5FFAACB9-785C-41C4-BFD4-8976A2ABA5B1}"/>
    <hyperlink ref="A314" r:id="rId90" display="https://www.ahridirectory.org/details/99/214783999" xr:uid="{EDAE48D3-388E-4765-9671-3AD3E38CC1F2}"/>
    <hyperlink ref="A313" r:id="rId91" display="https://www.ahridirectory.org/details/99/214783998" xr:uid="{0A7F3C6F-FCB2-46E9-94A8-629ACD37DA33}"/>
    <hyperlink ref="A312" r:id="rId92" display="https://www.ahridirectory.org/details/99/214783997" xr:uid="{17E7C497-EDA5-44D6-8D9E-9617530B65AB}"/>
    <hyperlink ref="A311" r:id="rId93" display="https://www.ahridirectory.org/details/99/214779010" xr:uid="{81E378DA-6108-4387-B4FD-9BFAFBA274DB}"/>
    <hyperlink ref="A310" r:id="rId94" display="https://www.ahridirectory.org/details/99/214779009" xr:uid="{18674503-CF7F-4E27-94CE-0208B912139B}"/>
    <hyperlink ref="A309" r:id="rId95" display="https://www.ahridirectory.org/details/99/214779006" xr:uid="{F7CD6969-4A07-4ABC-BC33-2B3901B67A85}"/>
    <hyperlink ref="A308" r:id="rId96" display="https://www.ahridirectory.org/details/99/214779005" xr:uid="{28A2F55A-5E9E-469D-895A-5AE616A076C5}"/>
    <hyperlink ref="A307" r:id="rId97" display="https://www.ahridirectory.org/details/99/214779004" xr:uid="{7F3A388D-8BE1-49EC-BF82-D0DA732E1F4F}"/>
    <hyperlink ref="A306" r:id="rId98" display="https://www.ahridirectory.org/details/99/214779003" xr:uid="{BB06EA68-4F29-4D9F-BC40-A2467E4A4D67}"/>
    <hyperlink ref="A305" r:id="rId99" display="https://www.ahridirectory.org/details/99/214776254" xr:uid="{AE68F685-B5D9-4540-A5CD-190FACACEE35}"/>
    <hyperlink ref="A304" r:id="rId100" display="https://www.ahridirectory.org/details/99/214776253" xr:uid="{741C4295-31AB-4A37-8EA0-16DC00258D72}"/>
    <hyperlink ref="A303" r:id="rId101" display="https://www.ahridirectory.org/details/99/214776252" xr:uid="{BAAD634C-8DE6-498C-A3EB-A4D9FE166608}"/>
    <hyperlink ref="A302" r:id="rId102" display="https://www.ahridirectory.org/details/99/214776251" xr:uid="{21F44E4F-5140-40E7-844D-2EE6531CC48C}"/>
    <hyperlink ref="A301" r:id="rId103" display="https://www.ahridirectory.org/details/99/214776250" xr:uid="{DBB5494B-7E06-409E-85FB-CF65B1471847}"/>
    <hyperlink ref="A300" r:id="rId104" display="https://www.ahridirectory.org/details/99/214776249" xr:uid="{8612BB34-93FF-40B5-AE58-8D7BC51276EE}"/>
    <hyperlink ref="A299" r:id="rId105" display="https://www.ahridirectory.org/details/99/214771859" xr:uid="{71D23878-07BF-4DD8-894B-7FE886F303A0}"/>
    <hyperlink ref="A298" r:id="rId106" display="https://www.ahridirectory.org/details/99/214771858" xr:uid="{3529D76D-78E9-48CC-9AB5-461EEF968D2A}"/>
    <hyperlink ref="A297" r:id="rId107" display="https://www.ahridirectory.org/details/99/214771857" xr:uid="{D8DC11DA-324B-443B-8A2C-6BBA50492D8C}"/>
    <hyperlink ref="A296" r:id="rId108" display="https://www.ahridirectory.org/details/99/214771856" xr:uid="{3FAB44C0-6B43-4B88-A04F-BAF7141D4DBC}"/>
    <hyperlink ref="A295" r:id="rId109" display="https://www.ahridirectory.org/details/99/214771633" xr:uid="{0FE5700F-EFD0-4658-8881-B8CC9626DD41}"/>
    <hyperlink ref="A294" r:id="rId110" display="https://www.ahridirectory.org/details/99/214771632" xr:uid="{73FEE692-40E7-4E6C-8502-BC9D23EA7602}"/>
    <hyperlink ref="A293" r:id="rId111" display="https://www.ahridirectory.org/details/99/214731843" xr:uid="{2AC75A44-237C-4EB5-BC5E-B7336D8902ED}"/>
    <hyperlink ref="A292" r:id="rId112" display="https://www.ahridirectory.org/details/99/214731842" xr:uid="{A3F532A2-7EA8-4014-9549-03787A1E3CD1}"/>
    <hyperlink ref="A291" r:id="rId113" display="https://www.ahridirectory.org/details/99/214731841" xr:uid="{5EFE7636-C404-4DE9-B884-8F94884B786B}"/>
    <hyperlink ref="A290" r:id="rId114" display="https://www.ahridirectory.org/details/99/214731840" xr:uid="{E9276FEB-8D22-491F-A5AC-8F2E501E7DC2}"/>
    <hyperlink ref="A289" r:id="rId115" display="https://www.ahridirectory.org/details/99/214731839" xr:uid="{4AC87DEF-E63C-4DFD-94E9-2D5D4A827F88}"/>
    <hyperlink ref="A288" r:id="rId116" display="https://www.ahridirectory.org/details/99/214731838" xr:uid="{54168AA1-06C1-4996-8421-89E66C5AFC15}"/>
    <hyperlink ref="A287" r:id="rId117" display="https://www.ahridirectory.org/details/99/214731837" xr:uid="{416DAC60-C81B-46B3-8E70-BD55C06AE2E5}"/>
    <hyperlink ref="A286" r:id="rId118" display="https://www.ahridirectory.org/details/99/214731836" xr:uid="{B8046E52-3442-40C4-9481-B21E4BDB528C}"/>
    <hyperlink ref="A285" r:id="rId119" display="https://www.ahridirectory.org/details/99/214731835" xr:uid="{626CB2D0-4A26-4D05-8683-111668560F90}"/>
    <hyperlink ref="A284" r:id="rId120" display="https://www.ahridirectory.org/details/99/214731834" xr:uid="{EDAFFA85-47AF-411D-9BE1-1324916A3BB7}"/>
    <hyperlink ref="A283" r:id="rId121" display="https://www.ahridirectory.org/details/99/214731833" xr:uid="{422E8FA2-5E39-4F14-A45C-9AC3EABE2F1C}"/>
    <hyperlink ref="A282" r:id="rId122" display="https://www.ahridirectory.org/details/99/214731832" xr:uid="{D49A55D0-953C-4689-ACD4-E6C99422C6B4}"/>
    <hyperlink ref="A281" r:id="rId123" display="https://www.ahridirectory.org/details/99/214728308" xr:uid="{2C06AD2A-8E69-49B1-8039-1901866B6B5E}"/>
    <hyperlink ref="A280" r:id="rId124" display="https://www.ahridirectory.org/details/99/214660564" xr:uid="{C700E9E2-1C1B-4245-A7FB-CCA666A4E4B6}"/>
    <hyperlink ref="A279" r:id="rId125" display="https://www.ahridirectory.org/details/99/214660563" xr:uid="{4DD53ED8-C48D-4177-9A7D-94B419A36EBA}"/>
    <hyperlink ref="A278" r:id="rId126" display="https://www.ahridirectory.org/details/99/214660562" xr:uid="{148F6D58-54FE-4929-B8B4-BEDC37C0E7DE}"/>
    <hyperlink ref="A277" r:id="rId127" display="https://www.ahridirectory.org/details/99/214660561" xr:uid="{2251CFBD-E827-43BA-8F4C-2EEAC9825977}"/>
    <hyperlink ref="A276" r:id="rId128" display="https://www.ahridirectory.org/details/99/214660560" xr:uid="{FBDA03ED-8680-4A4F-BF20-E2178C758BAB}"/>
    <hyperlink ref="A275" r:id="rId129" display="https://www.ahridirectory.org/details/99/214660559" xr:uid="{03841E71-DAD9-404F-BAC5-A4E25E64FCDD}"/>
    <hyperlink ref="A274" r:id="rId130" display="https://www.ahridirectory.org/details/99/214660558" xr:uid="{D1109FDC-AA50-4E1E-96D2-953749E72D95}"/>
    <hyperlink ref="A273" r:id="rId131" display="https://www.ahridirectory.org/details/99/214660557" xr:uid="{A25A0B29-BC91-48D3-829E-729A1713F8FE}"/>
    <hyperlink ref="A272" r:id="rId132" display="https://www.ahridirectory.org/details/99/214660556" xr:uid="{769DE02A-2A72-4DC3-B7ED-6ECD43A5A4B1}"/>
    <hyperlink ref="A271" r:id="rId133" display="https://www.ahridirectory.org/details/99/214660555" xr:uid="{611178E6-D6E4-40EE-B9C7-755D9024671B}"/>
    <hyperlink ref="A270" r:id="rId134" display="https://www.ahridirectory.org/details/99/214660554" xr:uid="{E24DD06D-7CF2-44FE-A3E3-3ED512E5F3B1}"/>
    <hyperlink ref="A269" r:id="rId135" display="https://www.ahridirectory.org/details/99/214660553" xr:uid="{358EF39C-ABF4-4C0D-8BE3-D31057FFA6BD}"/>
    <hyperlink ref="A268" r:id="rId136" display="https://www.ahridirectory.org/details/99/214660552" xr:uid="{00787B32-A524-4285-8A0A-7D41AF8767FD}"/>
    <hyperlink ref="A267" r:id="rId137" display="https://www.ahridirectory.org/details/99/214660551" xr:uid="{C16B018E-A8A0-4D4F-962A-DA17D700C715}"/>
    <hyperlink ref="A266" r:id="rId138" display="https://www.ahridirectory.org/details/99/214660550" xr:uid="{B522C9D6-6FE8-41CD-AEE4-6ACCF6917FC9}"/>
    <hyperlink ref="A265" r:id="rId139" display="https://www.ahridirectory.org/details/99/214660549" xr:uid="{7DDBA7BF-E5ED-457D-B8CE-A5265348F27B}"/>
    <hyperlink ref="A264" r:id="rId140" display="https://www.ahridirectory.org/details/99/214660548" xr:uid="{81696B95-1CF6-48B3-848F-5682202EAE7A}"/>
    <hyperlink ref="A263" r:id="rId141" display="https://www.ahridirectory.org/details/99/214660547" xr:uid="{A69CB541-6281-4481-8BDF-05A966826153}"/>
    <hyperlink ref="A262" r:id="rId142" display="https://www.ahridirectory.org/details/99/214660546" xr:uid="{F46440A3-24C5-4710-9FDB-A22E29EE6C13}"/>
    <hyperlink ref="A261" r:id="rId143" display="https://www.ahridirectory.org/details/99/214660545" xr:uid="{C98F070D-BE28-4112-960D-E172C6320D99}"/>
    <hyperlink ref="A260" r:id="rId144" display="https://www.ahridirectory.org/details/99/214660544" xr:uid="{C6A1DFC4-89E2-482F-B48C-C0EDC23EFE3B}"/>
    <hyperlink ref="A259" r:id="rId145" display="https://www.ahridirectory.org/details/99/214660543" xr:uid="{FFAE3258-8E4C-4434-9C68-53FD3A024DB8}"/>
    <hyperlink ref="A258" r:id="rId146" display="https://www.ahridirectory.org/details/99/214660542" xr:uid="{CFD80ABC-9D93-4D7D-AD38-4CCACFC30505}"/>
    <hyperlink ref="A257" r:id="rId147" display="https://www.ahridirectory.org/details/99/214660541" xr:uid="{4C8C336F-7C54-4958-856F-E347404847F5}"/>
    <hyperlink ref="A256" r:id="rId148" display="https://www.ahridirectory.org/details/99/214660540" xr:uid="{05193DD1-766E-44B2-9815-9DCC4BE684A2}"/>
    <hyperlink ref="A255" r:id="rId149" display="https://www.ahridirectory.org/details/99/214660539" xr:uid="{56FED50E-F11A-407E-B6DC-4FDA55287BBE}"/>
    <hyperlink ref="A254" r:id="rId150" display="https://www.ahridirectory.org/details/99/214660210" xr:uid="{D1ECFE34-3111-4B8B-B99B-85EC303AE8B4}"/>
    <hyperlink ref="A253" r:id="rId151" display="https://www.ahridirectory.org/details/99/214660209" xr:uid="{00063C93-D141-4C38-AE9A-A14ACE991C23}"/>
    <hyperlink ref="A252" r:id="rId152" display="https://www.ahridirectory.org/details/99/214660208" xr:uid="{43203BC5-D2F9-4FB0-964D-FB2CCEC7916F}"/>
    <hyperlink ref="A251" r:id="rId153" display="https://www.ahridirectory.org/details/99/214660207" xr:uid="{67A7E82E-80B3-49A1-82C3-AB510591B0B5}"/>
    <hyperlink ref="A250" r:id="rId154" display="https://www.ahridirectory.org/details/99/214660206" xr:uid="{23CC6FDB-0919-49F1-A3E6-4AA1914FDEAF}"/>
    <hyperlink ref="A249" r:id="rId155" display="https://www.ahridirectory.org/details/99/214660205" xr:uid="{84FB8DD2-1B68-4573-A146-65873830C459}"/>
    <hyperlink ref="A248" r:id="rId156" display="https://www.ahridirectory.org/details/99/214660204" xr:uid="{BD493502-F68E-46F0-8317-CE121EC12074}"/>
    <hyperlink ref="A247" r:id="rId157" display="https://www.ahridirectory.org/details/99/214660203" xr:uid="{C7E9F054-94F1-4C65-8F89-9C8AC9F94454}"/>
    <hyperlink ref="A246" r:id="rId158" display="https://www.ahridirectory.org/details/99/214660202" xr:uid="{867B0A60-4BAF-406E-BC1A-DC5E197FB7D7}"/>
    <hyperlink ref="A245" r:id="rId159" display="https://www.ahridirectory.org/details/99/214660201" xr:uid="{3070DB21-96B7-4AB2-8608-D25BFA233245}"/>
    <hyperlink ref="A244" r:id="rId160" display="https://www.ahridirectory.org/details/99/214660200" xr:uid="{49B14C18-0D35-4414-9351-1F015704EDF5}"/>
    <hyperlink ref="A243" r:id="rId161" display="https://www.ahridirectory.org/details/99/214660199" xr:uid="{0FF0D1D9-AC62-44D5-8B68-39CEC24CA238}"/>
    <hyperlink ref="A242" r:id="rId162" display="https://www.ahridirectory.org/details/99/214660198" xr:uid="{21F896AA-C9BB-48C6-B9B4-2B1F91BCE1A2}"/>
    <hyperlink ref="A241" r:id="rId163" display="https://www.ahridirectory.org/details/99/214660197" xr:uid="{49D53D55-8FF3-4372-A561-C71F99A4E0B4}"/>
    <hyperlink ref="A240" r:id="rId164" display="https://www.ahridirectory.org/details/99/214660196" xr:uid="{AC447E99-F011-484E-AC5C-242A9C24E2EC}"/>
    <hyperlink ref="A239" r:id="rId165" display="https://www.ahridirectory.org/details/99/214660195" xr:uid="{1CFDE018-AF9A-4067-B12B-26C84F4DE56B}"/>
    <hyperlink ref="A238" r:id="rId166" display="https://www.ahridirectory.org/details/99/214660194" xr:uid="{82A889AD-F5A6-45BC-AA29-E10558764BB3}"/>
    <hyperlink ref="A237" r:id="rId167" display="https://www.ahridirectory.org/details/99/214660193" xr:uid="{290B063C-7E54-4CA8-9CDB-6EC6451F52E5}"/>
    <hyperlink ref="A236" r:id="rId168" display="https://www.ahridirectory.org/details/99/214660192" xr:uid="{EC9B88BF-1017-4923-9F40-0C261C915DAC}"/>
    <hyperlink ref="A235" r:id="rId169" display="https://www.ahridirectory.org/details/99/214660191" xr:uid="{BE5E2B08-9853-486D-B916-CBDF8945F428}"/>
    <hyperlink ref="A234" r:id="rId170" display="https://www.ahridirectory.org/details/99/214660190" xr:uid="{E8F09ACD-C74F-4978-9BAF-BC0103D8BA56}"/>
    <hyperlink ref="A233" r:id="rId171" display="https://www.ahridirectory.org/details/99/214660189" xr:uid="{4B05B5D2-C058-4C2E-8A6D-D31FDB3E416E}"/>
    <hyperlink ref="A232" r:id="rId172" display="https://www.ahridirectory.org/details/99/214660188" xr:uid="{7F3F841B-BBD1-40F8-BF5B-6D5C9DC4D9B1}"/>
    <hyperlink ref="A231" r:id="rId173" display="https://www.ahridirectory.org/details/99/214660187" xr:uid="{13B6916E-E054-4219-A058-6E0E6D62E77F}"/>
    <hyperlink ref="A230" r:id="rId174" display="https://www.ahridirectory.org/details/99/214660186" xr:uid="{FAEDBFBB-D42B-49EA-8429-86D1739C6612}"/>
    <hyperlink ref="A229" r:id="rId175" display="https://www.ahridirectory.org/details/99/214660185" xr:uid="{993CE767-20E8-426E-BC80-06C9E1ED08F6}"/>
    <hyperlink ref="A228" r:id="rId176" display="https://www.ahridirectory.org/details/99/214660184" xr:uid="{F9627F7B-6655-4FAB-A674-ED5A4A88EA23}"/>
    <hyperlink ref="A227" r:id="rId177" display="https://www.ahridirectory.org/details/99/214660183" xr:uid="{4C3503E0-1E5D-4C00-849B-9554A9CEF4C7}"/>
    <hyperlink ref="A226" r:id="rId178" display="https://www.ahridirectory.org/details/99/214660182" xr:uid="{E1C204D5-B06A-47C2-80D2-F1CA7FE5D120}"/>
    <hyperlink ref="A225" r:id="rId179" display="https://www.ahridirectory.org/details/99/214660181" xr:uid="{6355694C-D708-494A-80A4-176888584E80}"/>
    <hyperlink ref="A224" r:id="rId180" display="https://www.ahridirectory.org/details/99/214660180" xr:uid="{0F7A9CA4-0C49-4FA4-8FF5-F42368A11380}"/>
    <hyperlink ref="A223" r:id="rId181" display="https://www.ahridirectory.org/details/99/214660179" xr:uid="{8EE6270E-0A11-4A18-B8A4-EEAE453184A5}"/>
    <hyperlink ref="A222" r:id="rId182" display="https://www.ahridirectory.org/details/99/214660178" xr:uid="{421C2018-FAAE-4CE2-9987-8668BF1E7AC3}"/>
    <hyperlink ref="A221" r:id="rId183" display="https://www.ahridirectory.org/details/99/214660177" xr:uid="{A24CD967-05C0-4E48-872C-A419B8E5D91E}"/>
    <hyperlink ref="A220" r:id="rId184" display="https://www.ahridirectory.org/details/99/214660176" xr:uid="{A366AD96-8ADA-4E09-BAB0-9D977F6150EB}"/>
    <hyperlink ref="A219" r:id="rId185" display="https://www.ahridirectory.org/details/99/214660175" xr:uid="{D4E933DF-C929-490A-A0A9-A70323E77DA7}"/>
    <hyperlink ref="A218" r:id="rId186" display="https://www.ahridirectory.org/details/99/214660174" xr:uid="{35248C2F-4FF5-4DF9-9FDF-6B15348B754C}"/>
    <hyperlink ref="A217" r:id="rId187" display="https://www.ahridirectory.org/details/99/214660173" xr:uid="{7F044FB3-B71D-4822-992A-3D5F0BB25A8A}"/>
    <hyperlink ref="A216" r:id="rId188" display="https://www.ahridirectory.org/details/99/214660172" xr:uid="{9D05DD91-8936-4BB2-9958-2965D43CC3D1}"/>
    <hyperlink ref="A215" r:id="rId189" display="https://www.ahridirectory.org/details/99/214660171" xr:uid="{725E97CF-75E7-4F69-A99C-4DBC0809B7F6}"/>
    <hyperlink ref="A214" r:id="rId190" display="https://www.ahridirectory.org/details/99/214660170" xr:uid="{BBBDE0D3-0A95-4698-A64A-C240017ADB1B}"/>
    <hyperlink ref="A213" r:id="rId191" display="https://www.ahridirectory.org/details/99/214608237" xr:uid="{FD625F80-A6FF-4F69-8604-062F7CC08C9E}"/>
    <hyperlink ref="A212" r:id="rId192" display="https://www.ahridirectory.org/details/99/214608236" xr:uid="{74815255-5671-4675-98A6-905F9C14BED5}"/>
    <hyperlink ref="A211" r:id="rId193" display="https://www.ahridirectory.org/details/99/214608235" xr:uid="{B8F630BE-22E4-4602-8696-8E02F8B6F290}"/>
    <hyperlink ref="A210" r:id="rId194" display="https://www.ahridirectory.org/details/99/214608234" xr:uid="{DEDB47B1-CA98-4B44-B6EB-CF8057B597B2}"/>
    <hyperlink ref="A209" r:id="rId195" display="https://www.ahridirectory.org/details/99/214608233" xr:uid="{0A256779-1E1B-4FBB-8A35-B3272227E174}"/>
    <hyperlink ref="A208" r:id="rId196" display="https://www.ahridirectory.org/details/99/214608232" xr:uid="{70BFF49E-C4F4-47E1-9556-ADFB52CC7F34}"/>
    <hyperlink ref="A207" r:id="rId197" display="https://www.ahridirectory.org/details/99/214608231" xr:uid="{E744BD9A-81D4-4C0C-89A8-846AB42CF02A}"/>
    <hyperlink ref="A206" r:id="rId198" display="https://www.ahridirectory.org/details/99/214608230" xr:uid="{040D0BC0-9086-4935-AA3D-3CE80EBAC42C}"/>
    <hyperlink ref="A205" r:id="rId199" display="https://www.ahridirectory.org/details/99/214608229" xr:uid="{0BBC9276-AF25-4F1E-93E4-5ECEE208AF17}"/>
    <hyperlink ref="A204" r:id="rId200" display="https://www.ahridirectory.org/details/99/214608228" xr:uid="{00BD9295-570A-4AD6-AFCE-C39895988D88}"/>
    <hyperlink ref="A203" r:id="rId201" display="https://www.ahridirectory.org/details/99/214608227" xr:uid="{2E392258-3E5B-40B8-81DE-C6051CE8C51D}"/>
    <hyperlink ref="A202" r:id="rId202" display="https://www.ahridirectory.org/details/99/214608226" xr:uid="{A718D44B-157C-4FAF-9476-D2EF945267D4}"/>
    <hyperlink ref="A201" r:id="rId203" display="https://www.ahridirectory.org/details/99/214608225" xr:uid="{F60E2BC9-7923-4715-80AB-AB6E84F95D0E}"/>
    <hyperlink ref="A200" r:id="rId204" display="https://www.ahridirectory.org/details/99/214608224" xr:uid="{6956E1C2-7C4D-4687-89BC-79014381800B}"/>
    <hyperlink ref="A199" r:id="rId205" display="https://www.ahridirectory.org/details/99/214608223" xr:uid="{5A1684E2-A453-4CCB-8B74-1C6EFA14E1FB}"/>
    <hyperlink ref="A198" r:id="rId206" display="https://www.ahridirectory.org/details/99/214608222" xr:uid="{69715DBC-24A9-442E-995F-45EB13DCE0DB}"/>
    <hyperlink ref="A197" r:id="rId207" display="https://www.ahridirectory.org/details/99/214608221" xr:uid="{DDEF3549-99C5-476A-B744-45D874EB187B}"/>
    <hyperlink ref="A196" r:id="rId208" display="https://www.ahridirectory.org/details/99/214608220" xr:uid="{9C7CA4B2-0A56-43AB-AB9D-35CC112584D3}"/>
    <hyperlink ref="A195" r:id="rId209" display="https://www.ahridirectory.org/details/99/214608219" xr:uid="{3D32B9F2-8E3D-4733-BC56-B7602EBEE6FD}"/>
    <hyperlink ref="A194" r:id="rId210" display="https://www.ahridirectory.org/details/99/214608218" xr:uid="{6780D89C-0C56-4A6D-A52E-788430872BE0}"/>
    <hyperlink ref="A193" r:id="rId211" display="https://www.ahridirectory.org/details/99/214608215" xr:uid="{8034A85C-71D3-437F-A8A2-216A12CA5A91}"/>
    <hyperlink ref="A192" r:id="rId212" display="https://www.ahridirectory.org/details/99/214608214" xr:uid="{2C2521A6-B790-410B-A39B-E06A0DBB8118}"/>
    <hyperlink ref="A191" r:id="rId213" display="https://www.ahridirectory.org/details/99/214608213" xr:uid="{B2673C95-51B1-4906-90D5-6A5C7A5CF3CA}"/>
    <hyperlink ref="A190" r:id="rId214" display="https://www.ahridirectory.org/details/99/214608212" xr:uid="{7F9B6F37-7FFD-461A-B238-3E4B1CAE6265}"/>
    <hyperlink ref="A189" r:id="rId215" display="https://www.ahridirectory.org/details/99/214608211" xr:uid="{90E317E8-59EC-4898-89A5-7FB1CB6F7900}"/>
    <hyperlink ref="A188" r:id="rId216" display="https://www.ahridirectory.org/details/99/214608210" xr:uid="{525E851E-7DAE-4C24-87A1-C1C0133CC502}"/>
    <hyperlink ref="A187" r:id="rId217" display="https://www.ahridirectory.org/details/99/214608209" xr:uid="{401BB04A-0F56-45D3-B17A-4A539C274F0C}"/>
    <hyperlink ref="A186" r:id="rId218" display="https://www.ahridirectory.org/details/99/214608208" xr:uid="{35702AFE-1A28-47E0-9A80-01CC30F2D95C}"/>
    <hyperlink ref="A185" r:id="rId219" display="https://www.ahridirectory.org/details/99/214608207" xr:uid="{0D96DEE6-A5C7-4EF2-B473-67C9EDDB34C9}"/>
    <hyperlink ref="A184" r:id="rId220" display="https://www.ahridirectory.org/details/99/214608206" xr:uid="{1913B1EA-712D-4E85-B23B-6AF8D970A087}"/>
    <hyperlink ref="A183" r:id="rId221" display="https://www.ahridirectory.org/details/99/214608205" xr:uid="{DB8E3E56-08F6-4B89-8506-B60194ED75FF}"/>
    <hyperlink ref="A182" r:id="rId222" display="https://www.ahridirectory.org/details/99/214608204" xr:uid="{DA8689AD-F0BE-4348-8557-51D52CB37B18}"/>
    <hyperlink ref="A181" r:id="rId223" display="https://www.ahridirectory.org/details/99/214608203" xr:uid="{D3445857-7A1F-4B54-9912-77260828BA00}"/>
    <hyperlink ref="A180" r:id="rId224" display="https://www.ahridirectory.org/details/99/214608202" xr:uid="{7B7E0F8E-DBB8-449C-88BE-BB42813A88AA}"/>
    <hyperlink ref="A179" r:id="rId225" display="https://www.ahridirectory.org/details/99/214608201" xr:uid="{22DBB6AC-271C-455E-AF39-BB35BA37B468}"/>
    <hyperlink ref="A178" r:id="rId226" display="https://www.ahridirectory.org/details/99/214608200" xr:uid="{7C26477C-7F4D-42CC-871A-1EE7FF472BBD}"/>
    <hyperlink ref="A177" r:id="rId227" display="https://www.ahridirectory.org/details/99/214608199" xr:uid="{5D9276BF-19E2-4B29-B116-69991D5136E1}"/>
    <hyperlink ref="A176" r:id="rId228" display="https://www.ahridirectory.org/details/99/214608198" xr:uid="{A9ED4088-53F4-4AFD-AA9D-B8F5B9522AAC}"/>
    <hyperlink ref="A175" r:id="rId229" display="https://www.ahridirectory.org/details/99/214608197" xr:uid="{868686A4-E906-4480-A390-DC3B09CEE7F0}"/>
    <hyperlink ref="A174" r:id="rId230" display="https://www.ahridirectory.org/details/99/214608196" xr:uid="{9D962012-4128-42A2-8118-479649CD88D5}"/>
    <hyperlink ref="A173" r:id="rId231" display="https://www.ahridirectory.org/details/99/214608195" xr:uid="{B0C8E0FB-E228-4275-BBB0-077358AA1A58}"/>
    <hyperlink ref="A172" r:id="rId232" display="https://www.ahridirectory.org/details/99/214608194" xr:uid="{3CD1A43B-33E6-4EE4-B577-901E7D65832B}"/>
    <hyperlink ref="A171" r:id="rId233" display="https://www.ahridirectory.org/details/99/214592623" xr:uid="{73C62AF4-0DBE-46A8-8785-9BA9BE925C4B}"/>
    <hyperlink ref="A170" r:id="rId234" display="https://www.ahridirectory.org/details/99/214592622" xr:uid="{E88F7BB3-8717-4BCB-85DF-B2C3CBF2D712}"/>
    <hyperlink ref="A169" r:id="rId235" display="https://www.ahridirectory.org/details/99/214592621" xr:uid="{65E8EB1C-9295-4D8D-A162-A760D536C5F4}"/>
    <hyperlink ref="A168" r:id="rId236" display="https://www.ahridirectory.org/details/99/214592620" xr:uid="{55DD1946-3D69-4F40-A3F5-E4EF4EE3184C}"/>
    <hyperlink ref="A167" r:id="rId237" display="https://www.ahridirectory.org/details/99/214592619" xr:uid="{FAEB30B0-074B-4672-8347-367609377F63}"/>
    <hyperlink ref="A166" r:id="rId238" display="https://www.ahridirectory.org/details/99/214592618" xr:uid="{1AA0B7BC-2032-4146-A398-D247CCCA9A0C}"/>
    <hyperlink ref="A165" r:id="rId239" display="https://www.ahridirectory.org/details/99/214592617" xr:uid="{E8A80F3D-6D45-45C7-A8E6-1579027B6D0A}"/>
    <hyperlink ref="A164" r:id="rId240" display="https://www.ahridirectory.org/details/99/214592616" xr:uid="{6029DEBF-EAA0-47D8-8DC9-EED3112DF3C0}"/>
    <hyperlink ref="A163" r:id="rId241" display="https://www.ahridirectory.org/details/99/214592615" xr:uid="{756EDAD1-9A1F-42F1-B01C-3DB1BAF97714}"/>
    <hyperlink ref="A162" r:id="rId242" display="https://www.ahridirectory.org/details/99/214592614" xr:uid="{FA5567BA-47BA-4031-8D09-83704F31C205}"/>
    <hyperlink ref="A161" r:id="rId243" display="https://www.ahridirectory.org/details/99/214592613" xr:uid="{51FD6B2A-0B5A-4036-91B9-4076D2C2ECF7}"/>
    <hyperlink ref="A160" r:id="rId244" display="https://www.ahridirectory.org/details/99/214592612" xr:uid="{90632FAA-27E4-40B8-BD24-D2E1509FA78B}"/>
    <hyperlink ref="A159" r:id="rId245" display="https://www.ahridirectory.org/details/99/214592611" xr:uid="{1FD9E7F7-ADCB-4AEB-BA04-C020936D0B03}"/>
    <hyperlink ref="A158" r:id="rId246" display="https://www.ahridirectory.org/details/99/214592610" xr:uid="{7C8F8057-4C7D-408B-B250-B58C76C601C1}"/>
    <hyperlink ref="A157" r:id="rId247" display="https://www.ahridirectory.org/details/99/214592609" xr:uid="{82C32248-1BD8-420B-BDD9-99D87CD27879}"/>
    <hyperlink ref="A156" r:id="rId248" display="https://www.ahridirectory.org/details/99/214592608" xr:uid="{33F0FA50-26C4-4243-AB84-780C1BAA3846}"/>
    <hyperlink ref="A155" r:id="rId249" display="https://www.ahridirectory.org/details/99/214592607" xr:uid="{BD98AE33-3FBD-4735-A3E6-6B6D15F16D43}"/>
    <hyperlink ref="A154" r:id="rId250" display="https://www.ahridirectory.org/details/99/214592569" xr:uid="{CAEF1334-FDC6-41BB-AFCF-40A2550BB0D1}"/>
    <hyperlink ref="A153" r:id="rId251" display="https://www.ahridirectory.org/details/99/214592568" xr:uid="{EA13808A-D097-4C31-8654-72F719A998E3}"/>
    <hyperlink ref="A152" r:id="rId252" display="https://www.ahridirectory.org/details/99/214592567" xr:uid="{E4DDD94F-C66B-4859-9185-74C5FAAC4BAA}"/>
    <hyperlink ref="A151" r:id="rId253" display="https://www.ahridirectory.org/details/99/214592566" xr:uid="{9C29215D-B760-45AD-BE97-48CBEE4D5670}"/>
    <hyperlink ref="A150" r:id="rId254" display="https://www.ahridirectory.org/details/99/214592565" xr:uid="{49EAA16B-5A0C-4AE1-A592-1D34682815B3}"/>
    <hyperlink ref="A149" r:id="rId255" display="https://www.ahridirectory.org/details/99/214592564" xr:uid="{509BA53F-6EE0-421E-ABCE-8BBB0E1C6E82}"/>
    <hyperlink ref="A148" r:id="rId256" display="https://www.ahridirectory.org/details/99/214592563" xr:uid="{329120A7-2B20-4BB7-A0E5-CED7F450BE91}"/>
    <hyperlink ref="A147" r:id="rId257" display="https://www.ahridirectory.org/details/99/214592562" xr:uid="{4B538FEE-52A6-42D7-9675-E67BBDE030B4}"/>
    <hyperlink ref="A146" r:id="rId258" display="https://www.ahridirectory.org/details/99/214592561" xr:uid="{D6AC0836-F9E2-4770-B3AA-AF846023F2B6}"/>
    <hyperlink ref="A145" r:id="rId259" display="https://www.ahridirectory.org/details/99/214592560" xr:uid="{65D20F90-88BC-4170-9918-E953D1C76376}"/>
    <hyperlink ref="A144" r:id="rId260" display="https://www.ahridirectory.org/details/99/214592559" xr:uid="{868F561B-D3B8-4205-8BAA-B2BD00B2191C}"/>
    <hyperlink ref="A143" r:id="rId261" display="https://www.ahridirectory.org/details/99/214592558" xr:uid="{D6D6A1E6-97FC-448E-98FB-2C8F4D88E262}"/>
    <hyperlink ref="A142" r:id="rId262" display="https://www.ahridirectory.org/details/99/214592557" xr:uid="{4B4F1BCF-7F9A-4E82-8AD1-CAA49C45DC97}"/>
    <hyperlink ref="A141" r:id="rId263" display="https://www.ahridirectory.org/details/99/214592556" xr:uid="{367ECE6D-34A9-4E36-B388-0745C2B8C329}"/>
    <hyperlink ref="A140" r:id="rId264" display="https://www.ahridirectory.org/details/99/214592555" xr:uid="{92CAF14A-F54A-4F8F-9C3C-5DE4B52A816D}"/>
    <hyperlink ref="A139" r:id="rId265" display="https://www.ahridirectory.org/details/99/214592554" xr:uid="{3E4DC786-5908-4057-8284-EC345D524B84}"/>
    <hyperlink ref="A138" r:id="rId266" display="https://www.ahridirectory.org/details/99/214592550" xr:uid="{D48471E3-1613-4D4C-910C-35E03175D4A3}"/>
    <hyperlink ref="A137" r:id="rId267" display="https://www.ahridirectory.org/details/99/214592549" xr:uid="{BA32B496-599A-40D6-84D6-7789EBD12764}"/>
    <hyperlink ref="A136" r:id="rId268" display="https://www.ahridirectory.org/details/99/214569300" xr:uid="{8FA213F7-6666-4FAD-92F1-FBE9956A6935}"/>
    <hyperlink ref="A135" r:id="rId269" display="https://www.ahridirectory.org/details/99/214447342" xr:uid="{0B1343BF-191E-4459-8A13-70477F6A6A2A}"/>
    <hyperlink ref="A134" r:id="rId270" display="https://www.ahridirectory.org/details/99/214447341" xr:uid="{8993019D-D46F-4EF9-A2B8-2FC576D07EAE}"/>
    <hyperlink ref="A133" r:id="rId271" display="https://www.ahridirectory.org/details/99/214447340" xr:uid="{3EEE3FE8-4461-4AD2-A3F3-33C077F42EA1}"/>
    <hyperlink ref="A132" r:id="rId272" display="https://www.ahridirectory.org/details/99/214447339" xr:uid="{DBA2C0C7-FF74-4041-9AB6-327749D832E0}"/>
    <hyperlink ref="A131" r:id="rId273" display="https://www.ahridirectory.org/details/99/214447338" xr:uid="{DD633121-8A58-4D70-9401-2586E936D839}"/>
    <hyperlink ref="A130" r:id="rId274" display="https://www.ahridirectory.org/details/99/214447337" xr:uid="{B52AB99B-3D7F-4118-88A3-E8BB0CC85159}"/>
    <hyperlink ref="A129" r:id="rId275" display="https://www.ahridirectory.org/details/99/214447336" xr:uid="{FBB57455-8870-41F4-A9E1-A34E7CC7208A}"/>
    <hyperlink ref="A128" r:id="rId276" display="https://www.ahridirectory.org/details/99/214447335" xr:uid="{F29D5B16-5A12-43D9-A4E3-0360D02179EB}"/>
    <hyperlink ref="A127" r:id="rId277" display="https://www.ahridirectory.org/details/99/214447334" xr:uid="{64EB66B1-D191-4CB4-9482-FF1F2F638B92}"/>
    <hyperlink ref="A126" r:id="rId278" display="https://www.ahridirectory.org/details/99/214447333" xr:uid="{23F62120-BC24-49A3-8F2C-F41F1AE0604A}"/>
    <hyperlink ref="A125" r:id="rId279" display="https://www.ahridirectory.org/details/99/214447332" xr:uid="{F08EA077-A0BC-4E0D-BA52-0298B85B7799}"/>
    <hyperlink ref="A124" r:id="rId280" display="https://www.ahridirectory.org/details/99/214447331" xr:uid="{6EE75109-2E62-495E-9080-756D3378FB0D}"/>
    <hyperlink ref="A123" r:id="rId281" display="https://www.ahridirectory.org/details/99/214447330" xr:uid="{DE722C3E-B161-4C9B-A17A-0DAC38FF69C8}"/>
    <hyperlink ref="A122" r:id="rId282" display="https://www.ahridirectory.org/details/99/214447329" xr:uid="{2FB4AA88-F905-49CF-841D-3C88861843A1}"/>
    <hyperlink ref="A121" r:id="rId283" display="https://www.ahridirectory.org/details/99/214447328" xr:uid="{5D0A09FC-7776-485E-9188-07B1CB5109FE}"/>
    <hyperlink ref="A120" r:id="rId284" display="https://www.ahridirectory.org/details/99/214447327" xr:uid="{A4AB8B7D-15C3-4B8E-9659-DEF5661503D3}"/>
    <hyperlink ref="A119" r:id="rId285" display="https://www.ahridirectory.org/details/99/214333178" xr:uid="{7D91BF99-00EE-43E5-B58D-1623DB003E63}"/>
    <hyperlink ref="A118" r:id="rId286" display="https://www.ahridirectory.org/details/99/214333177" xr:uid="{288645BF-D13E-432E-ABE9-1BAD518563B0}"/>
    <hyperlink ref="A117" r:id="rId287" display="https://www.ahridirectory.org/details/99/214333176" xr:uid="{2662CC90-FA94-4B8C-A110-ADC0FC49DE16}"/>
    <hyperlink ref="A116" r:id="rId288" display="https://www.ahridirectory.org/details/99/214333175" xr:uid="{67DF5505-239D-4D6C-B582-6602D7465104}"/>
    <hyperlink ref="A115" r:id="rId289" display="https://www.ahridirectory.org/details/99/214333174" xr:uid="{C9D8FEB4-6246-4A62-9548-FA850C99AD43}"/>
    <hyperlink ref="A114" r:id="rId290" display="https://www.ahridirectory.org/details/99/214333173" xr:uid="{096E882E-C11E-4C15-91E0-8597C6730A21}"/>
    <hyperlink ref="A113" r:id="rId291" display="https://www.ahridirectory.org/details/99/214303533" xr:uid="{1270199B-E405-49A8-BE8C-CC1CFDA5C0E2}"/>
    <hyperlink ref="A112" r:id="rId292" display="https://www.ahridirectory.org/details/99/214303532" xr:uid="{F6E8D98E-50AC-4947-A575-97117E1D3A7C}"/>
    <hyperlink ref="A111" r:id="rId293" display="https://www.ahridirectory.org/details/99/214303531" xr:uid="{12B70C8C-BFE1-4EC8-A44C-A5B3AD2D1CA7}"/>
    <hyperlink ref="A110" r:id="rId294" display="https://www.ahridirectory.org/details/99/214303530" xr:uid="{208A0295-1842-4AC5-B519-03E04A84610F}"/>
    <hyperlink ref="A109" r:id="rId295" display="https://www.ahridirectory.org/details/99/214303529" xr:uid="{D90A89D9-A5DA-4771-93BA-696539950BAB}"/>
    <hyperlink ref="A108" r:id="rId296" display="https://www.ahridirectory.org/details/99/214303528" xr:uid="{5E2233AF-66AB-4DFC-BBB3-B0B2F6C5E4DF}"/>
    <hyperlink ref="A107" r:id="rId297" display="https://www.ahridirectory.org/details/99/214303527" xr:uid="{B3A17F10-007E-4E50-9B7F-5554219050AB}"/>
    <hyperlink ref="A106" r:id="rId298" display="https://www.ahridirectory.org/details/99/214303526" xr:uid="{A0BD23F4-059F-414C-BD51-8F98640B05FC}"/>
    <hyperlink ref="A105" r:id="rId299" display="https://www.ahridirectory.org/details/99/214303525" xr:uid="{D2FD45FE-129C-4906-A7E1-4FC54B15D7E3}"/>
    <hyperlink ref="A104" r:id="rId300" display="https://www.ahridirectory.org/details/99/214303524" xr:uid="{3FF61F1C-15E4-4020-8B58-62F3DBF164F9}"/>
    <hyperlink ref="A103" r:id="rId301" display="https://www.ahridirectory.org/details/99/214303523" xr:uid="{9425D718-6C14-4844-A1F3-B43BD80318F4}"/>
    <hyperlink ref="A102" r:id="rId302" display="https://www.ahridirectory.org/details/99/214303522" xr:uid="{3BA085DC-2D21-40A7-82A2-AB225C990D4A}"/>
    <hyperlink ref="A101" r:id="rId303" display="https://www.ahridirectory.org/details/99/214303521" xr:uid="{D6F92788-B4BE-4F9A-B800-7D6F06B71E9D}"/>
    <hyperlink ref="A100" r:id="rId304" display="https://www.ahridirectory.org/details/99/214303520" xr:uid="{625079F7-DFB1-4B9E-A749-5B9CBE706647}"/>
    <hyperlink ref="A99" r:id="rId305" display="https://www.ahridirectory.org/details/99/214303519" xr:uid="{BFE69EA3-70F4-4AAC-9BE5-EEFC05BCF9E8}"/>
    <hyperlink ref="A98" r:id="rId306" display="https://www.ahridirectory.org/details/99/214303518" xr:uid="{C28948DB-A2E2-41D8-AD2A-D9F9AB062806}"/>
    <hyperlink ref="A97" r:id="rId307" display="https://www.ahridirectory.org/details/99/214303517" xr:uid="{5B7AC76E-F9B7-4D20-B0F7-5C3903EB73D4}"/>
    <hyperlink ref="A96" r:id="rId308" display="https://www.ahridirectory.org/details/99/214303516" xr:uid="{ED65A634-A1C8-48A9-9D8C-6B1338C7F7C3}"/>
    <hyperlink ref="A95" r:id="rId309" display="https://www.ahridirectory.org/details/99/214303515" xr:uid="{F669E3FD-5465-44E1-B0B9-741E8F7F43D3}"/>
    <hyperlink ref="A94" r:id="rId310" display="https://www.ahridirectory.org/details/99/214303514" xr:uid="{C7EE5F2A-836B-46A2-A21F-6754F59FDE2E}"/>
    <hyperlink ref="A93" r:id="rId311" display="https://www.ahridirectory.org/details/99/214303513" xr:uid="{F40B4F93-B58F-4A6C-B784-1CD7694F358A}"/>
    <hyperlink ref="A92" r:id="rId312" display="https://www.ahridirectory.org/details/99/214303512" xr:uid="{6E6FB34C-B8C8-45A1-BDD8-CEE6CE7EFE56}"/>
    <hyperlink ref="A91" r:id="rId313" display="https://www.ahridirectory.org/details/99/214303511" xr:uid="{F8FAE373-72B1-4023-A3B0-6466668B555D}"/>
    <hyperlink ref="A90" r:id="rId314" display="https://www.ahridirectory.org/details/99/214303510" xr:uid="{AC84E836-F1D6-4739-A6AE-55A4CBD7710F}"/>
    <hyperlink ref="A89" r:id="rId315" display="https://www.ahridirectory.org/details/99/214303509" xr:uid="{9B1C7059-F7A3-42DE-AA0F-CDCBA79EA3A2}"/>
    <hyperlink ref="A88" r:id="rId316" display="https://www.ahridirectory.org/details/99/214303508" xr:uid="{151594F6-3BAB-4D43-8120-C402D27D593F}"/>
    <hyperlink ref="A87" r:id="rId317" display="https://www.ahridirectory.org/details/99/213885848" xr:uid="{D14F3EBA-FB23-4534-8CEF-1F41AC4208D5}"/>
    <hyperlink ref="A86" r:id="rId318" display="https://www.ahridirectory.org/details/99/213885847" xr:uid="{7449B791-F151-4DC6-A2DC-8F12A5AD1D0D}"/>
    <hyperlink ref="A85" r:id="rId319" display="https://www.ahridirectory.org/details/99/213885846" xr:uid="{6710CD78-2C04-4024-9C74-B841FCAB770B}"/>
    <hyperlink ref="A84" r:id="rId320" display="https://www.ahridirectory.org/details/99/213885845" xr:uid="{39E24B19-CACD-4E15-A7C9-A970D5588335}"/>
    <hyperlink ref="A83" r:id="rId321" display="https://www.ahridirectory.org/details/99/213885844" xr:uid="{947C5FF4-D866-464B-BC5C-5F29D9655701}"/>
    <hyperlink ref="A82" r:id="rId322" display="https://www.ahridirectory.org/details/99/213885843" xr:uid="{B9AEDFFB-D279-49CA-8445-5DCED65D2145}"/>
    <hyperlink ref="A81" r:id="rId323" display="https://www.ahridirectory.org/details/99/213885842" xr:uid="{17CABC87-8F00-4A27-B4B9-40E12BE8EF53}"/>
    <hyperlink ref="A80" r:id="rId324" display="https://www.ahridirectory.org/details/99/213885841" xr:uid="{E12BFD51-8640-420C-915F-9D38A88B4BB5}"/>
    <hyperlink ref="A79" r:id="rId325" display="https://www.ahridirectory.org/details/99/213885840" xr:uid="{51741983-4A31-48DC-B3A2-08EC55EDDAB4}"/>
    <hyperlink ref="A78" r:id="rId326" display="https://www.ahridirectory.org/details/99/213885839" xr:uid="{B807D65A-74D5-446A-94B6-140795BA4CD4}"/>
    <hyperlink ref="A77" r:id="rId327" display="https://www.ahridirectory.org/details/99/213885838" xr:uid="{5F885A20-FFE9-4EC4-B0F3-6E7B5396FC9E}"/>
    <hyperlink ref="A76" r:id="rId328" display="https://www.ahridirectory.org/details/99/213885837" xr:uid="{F718D841-FE03-4338-B371-A4AF06D9E814}"/>
    <hyperlink ref="A75" r:id="rId329" display="https://www.ahridirectory.org/details/99/213885836" xr:uid="{B639AB6B-C0DC-44B5-9C87-F4131B2939F1}"/>
    <hyperlink ref="A74" r:id="rId330" display="https://www.ahridirectory.org/details/99/213885835" xr:uid="{79E1F485-E0D3-4DEB-8E79-325239C1CEC0}"/>
    <hyperlink ref="A73" r:id="rId331" display="https://www.ahridirectory.org/details/99/213880755" xr:uid="{6E7BF438-05E4-4904-AEC2-6B1D21CE8F61}"/>
    <hyperlink ref="A72" r:id="rId332" display="https://www.ahridirectory.org/details/99/213386490" xr:uid="{67B0ABDF-92EC-4258-9A92-5C11BD95E5A8}"/>
    <hyperlink ref="A71" r:id="rId333" display="https://www.ahridirectory.org/details/99/213352688" xr:uid="{0B4018DC-F10E-4971-BC2A-B56CFED70ECD}"/>
    <hyperlink ref="A70" r:id="rId334" display="https://www.ahridirectory.org/details/99/213352687" xr:uid="{3F5238BE-3A01-478E-9DDD-1398484F1122}"/>
    <hyperlink ref="A69" r:id="rId335" display="https://www.ahridirectory.org/details/99/213352686" xr:uid="{8CF2A592-5502-4FD7-B005-D3ADB89276C4}"/>
    <hyperlink ref="A68" r:id="rId336" display="https://www.ahridirectory.org/details/99/213352685" xr:uid="{900D8C84-BA35-455F-9004-3DB66DCF2878}"/>
    <hyperlink ref="A67" r:id="rId337" display="https://www.ahridirectory.org/details/99/213352684" xr:uid="{3D83AFC5-7A9F-4358-8F35-BBEE3FD3B9F0}"/>
    <hyperlink ref="A66" r:id="rId338" display="https://www.ahridirectory.org/details/99/211887782" xr:uid="{A3E502EC-182D-4742-8E30-4FAEC9D961E7}"/>
    <hyperlink ref="A65" r:id="rId339" display="https://www.ahridirectory.org/details/99/211887781" xr:uid="{ADB1DED8-01FE-45A5-B565-D344A18C9627}"/>
    <hyperlink ref="A64" r:id="rId340" display="https://www.ahridirectory.org/details/99/211887780" xr:uid="{A5D6E8DC-B7A5-4ACF-8D22-2335F69D6BD7}"/>
    <hyperlink ref="A63" r:id="rId341" display="https://www.ahridirectory.org/details/99/211887779" xr:uid="{B84B9ED6-D5B7-4AB6-AD9D-DF19043F89F8}"/>
    <hyperlink ref="A62" r:id="rId342" display="https://www.ahridirectory.org/details/99/211887778" xr:uid="{71FC18A9-7C55-464B-85D8-5EBADCDD6D56}"/>
    <hyperlink ref="A61" r:id="rId343" display="https://www.ahridirectory.org/details/99/211594474" xr:uid="{F32D8D4C-CA84-4CE4-B300-0CCCD2B5B0A1}"/>
    <hyperlink ref="A60" r:id="rId344" display="https://www.ahridirectory.org/details/99/211594473" xr:uid="{DC178C06-693D-409D-A2B5-1F491A5D3FD7}"/>
    <hyperlink ref="A59" r:id="rId345" display="https://www.ahridirectory.org/details/99/210908670" xr:uid="{B684D387-C10A-4960-AD58-EB5A204CB3B6}"/>
    <hyperlink ref="A58" r:id="rId346" display="https://www.ahridirectory.org/details/99/210908665" xr:uid="{E86A693D-5351-44DC-93B2-4049787A4DDE}"/>
    <hyperlink ref="A57" r:id="rId347" display="https://www.ahridirectory.org/details/99/210908619" xr:uid="{FCB6CB95-2342-4C05-9B12-42576F91BA05}"/>
    <hyperlink ref="A56" r:id="rId348" display="https://www.ahridirectory.org/details/99/210908615" xr:uid="{B869275B-57D7-434A-89CD-4A58C782E06F}"/>
    <hyperlink ref="A55" r:id="rId349" display="https://www.ahridirectory.org/details/99/210908611" xr:uid="{B0AB7AD6-7030-48AA-A303-75C8E0ADC6DC}"/>
    <hyperlink ref="A54" r:id="rId350" display="https://www.ahridirectory.org/details/99/210908591" xr:uid="{41722977-4407-4307-98C8-0A36E5E9A97F}"/>
    <hyperlink ref="A53" r:id="rId351" display="https://www.ahridirectory.org/details/99/208518975" xr:uid="{F4C0AD6E-4271-421C-B16E-635EF735FBBF}"/>
    <hyperlink ref="A52" r:id="rId352" display="https://www.ahridirectory.org/details/99/208518973" xr:uid="{CC90F477-85F1-4625-9A94-0E4BDD754CE8}"/>
    <hyperlink ref="A51" r:id="rId353" display="https://www.ahridirectory.org/details/99/208518967" xr:uid="{1FD01094-E41E-48B6-8566-01EC6C75FC8E}"/>
    <hyperlink ref="A50" r:id="rId354" display="https://www.ahridirectory.org/details/99/208518949" xr:uid="{D9453C41-3560-45C3-B42D-AB2125DDC879}"/>
    <hyperlink ref="A49" r:id="rId355" display="https://www.ahridirectory.org/details/99/208141158" xr:uid="{1E59B676-399C-4289-A7E1-D76BBAFFE727}"/>
    <hyperlink ref="A48" r:id="rId356" display="https://www.ahridirectory.org/details/99/208141157" xr:uid="{0E6B18BE-6475-4230-ADCE-8D897A48C3E8}"/>
    <hyperlink ref="A47" r:id="rId357" display="https://www.ahridirectory.org/details/99/208141156" xr:uid="{EDE243D9-8535-4163-847B-9333DDF736EC}"/>
    <hyperlink ref="A46" r:id="rId358" display="https://www.ahridirectory.org/details/99/208141155" xr:uid="{7EF93528-295C-4A65-9184-9204A20AADE9}"/>
    <hyperlink ref="A45" r:id="rId359" display="https://www.ahridirectory.org/details/99/208141154" xr:uid="{3DA522BA-4B95-402E-BBD8-15FA67F361B8}"/>
    <hyperlink ref="A44" r:id="rId360" display="https://www.ahridirectory.org/details/99/208141153" xr:uid="{560150EC-405A-4BF7-963B-CE78C1F6F46A}"/>
    <hyperlink ref="A43" r:id="rId361" display="https://www.ahridirectory.org/details/99/208141152" xr:uid="{2264C060-E771-4C7B-9640-242068F03DC2}"/>
    <hyperlink ref="A42" r:id="rId362" display="https://www.ahridirectory.org/details/99/208141151" xr:uid="{94601B8F-CECF-4404-9842-278DDEADDB2D}"/>
    <hyperlink ref="A41" r:id="rId363" display="https://www.ahridirectory.org/details/99/208141150" xr:uid="{EB716CE4-12FC-4FC0-808A-A4D813300AC6}"/>
    <hyperlink ref="A40" r:id="rId364" display="https://www.ahridirectory.org/details/99/208141149" xr:uid="{C9735036-C140-4893-A94A-83FEFA59862C}"/>
    <hyperlink ref="A39" r:id="rId365" display="https://www.ahridirectory.org/details/99/208141148" xr:uid="{C276974E-A8B4-4939-849A-3CA5A1D78555}"/>
    <hyperlink ref="A38" r:id="rId366" display="https://www.ahridirectory.org/details/99/208141147" xr:uid="{3EB64059-F393-403F-AAF9-5C679D970A50}"/>
    <hyperlink ref="A37" r:id="rId367" display="https://www.ahridirectory.org/details/99/208141146" xr:uid="{8CFE3B72-770A-4A0B-A007-85A2EF585BFB}"/>
    <hyperlink ref="A36" r:id="rId368" display="https://www.ahridirectory.org/details/99/208141145" xr:uid="{BA859B1D-E951-4771-B0B3-C68E334CE76D}"/>
    <hyperlink ref="A35" r:id="rId369" display="https://www.ahridirectory.org/details/99/208141144" xr:uid="{29B50857-918A-42ED-B875-5AAD35135FF8}"/>
    <hyperlink ref="A34" r:id="rId370" display="https://www.ahridirectory.org/details/99/207861766" xr:uid="{5EF9A677-47FC-471C-894D-3EFF2A606EE9}"/>
    <hyperlink ref="A33" r:id="rId371" display="https://www.ahridirectory.org/details/99/207861765" xr:uid="{9D39D1F3-1445-4F74-92C2-7EF93F0B9C13}"/>
    <hyperlink ref="A32" r:id="rId372" display="https://www.ahridirectory.org/details/99/207861764" xr:uid="{5915DABF-47C3-4E44-86C8-A74379F558E2}"/>
    <hyperlink ref="A31" r:id="rId373" display="https://www.ahridirectory.org/details/99/207861763" xr:uid="{5F41CBCA-B090-47DA-BC16-39B2C5399023}"/>
    <hyperlink ref="A30" r:id="rId374" display="https://www.ahridirectory.org/details/99/207861762" xr:uid="{F21524F7-2A5E-4FA7-9303-74C1EB189F6F}"/>
    <hyperlink ref="A29" r:id="rId375" display="https://www.ahridirectory.org/details/99/207861761" xr:uid="{96615E27-9249-4869-9DA5-D1DEE6286A4C}"/>
    <hyperlink ref="A28" r:id="rId376" display="https://www.ahridirectory.org/details/99/207861760" xr:uid="{4201FA5A-82FE-44DC-88E4-29BC1CBAE88E}"/>
    <hyperlink ref="A27" r:id="rId377" display="https://www.ahridirectory.org/details/99/207861759" xr:uid="{B9F28986-A97F-425E-83D5-D9DE97F88B52}"/>
    <hyperlink ref="A26" r:id="rId378" display="https://www.ahridirectory.org/details/99/207861758" xr:uid="{4633A930-DD54-4B3D-999D-08B4B70B0782}"/>
    <hyperlink ref="A25" r:id="rId379" display="https://www.ahridirectory.org/details/99/207861757" xr:uid="{FF8E820E-FB8C-456C-904E-02EA37FEF366}"/>
    <hyperlink ref="A24" r:id="rId380" display="https://www.ahridirectory.org/details/99/207861756" xr:uid="{6FFB947B-FEA2-44D5-9BC1-DB3F2D3742CA}"/>
    <hyperlink ref="A23" r:id="rId381" display="https://www.ahridirectory.org/details/99/207252617" xr:uid="{C23D357C-3A61-4EC6-B22D-29339E6C9CD3}"/>
    <hyperlink ref="A22" r:id="rId382" display="https://www.ahridirectory.org/details/99/207252616" xr:uid="{A272B053-1886-418D-ADA9-74E39924026B}"/>
    <hyperlink ref="A21" r:id="rId383" display="https://www.ahridirectory.org/details/99/207252615" xr:uid="{F3BF4935-555E-4254-84F1-F386C7490515}"/>
    <hyperlink ref="A20" r:id="rId384" display="https://www.ahridirectory.org/details/99/207252614" xr:uid="{143F034A-AFE3-447C-9FF2-840D9A86CEBF}"/>
    <hyperlink ref="A19" r:id="rId385" display="https://www.ahridirectory.org/details/99/207252613" xr:uid="{33712200-DD06-4A2E-BF7B-7DCCF3F432C4}"/>
    <hyperlink ref="A18" r:id="rId386" display="https://www.ahridirectory.org/details/99/207252612" xr:uid="{9EAECFE3-78FA-46E7-8525-C027287CD815}"/>
    <hyperlink ref="A17" r:id="rId387" display="https://www.ahridirectory.org/details/99/207252611" xr:uid="{36D72C98-8920-4633-88D7-EF07C45ED23C}"/>
    <hyperlink ref="A16" r:id="rId388" display="https://www.ahridirectory.org/details/99/207252610" xr:uid="{F932C6DD-AE0B-4C86-B1A9-6571F8953CA9}"/>
    <hyperlink ref="A15" r:id="rId389" display="https://www.ahridirectory.org/details/99/207252609" xr:uid="{0E35A1D0-B69D-4265-A8B8-B23C1A90DE01}"/>
    <hyperlink ref="A14" r:id="rId390" display="https://www.ahridirectory.org/details/99/207252608" xr:uid="{6D56866A-6CD1-4B3F-AE8B-2942A5887358}"/>
    <hyperlink ref="A13" r:id="rId391" display="https://www.ahridirectory.org/details/99/206395296" xr:uid="{77845D37-7B3D-479A-8EA1-3D0A676D0E07}"/>
    <hyperlink ref="A12" r:id="rId392" display="https://www.ahridirectory.org/details/99/203376745" xr:uid="{B8277CF0-F0D6-458F-866F-3AAABF0790D6}"/>
    <hyperlink ref="A11" r:id="rId393" display="https://www.ahridirectory.org/details/99/203376744" xr:uid="{004F7C55-E3D0-4AD9-8C4D-2D232A7F9FE8}"/>
    <hyperlink ref="A10" r:id="rId394" display="https://www.ahridirectory.org/details/99/203376743" xr:uid="{C3095C6F-718C-4E8D-B55D-0EF9212D6955}"/>
    <hyperlink ref="A9" r:id="rId395" display="https://www.ahridirectory.org/details/99/203376742" xr:uid="{E60B60A6-29A3-409F-85B7-401AC3694D62}"/>
    <hyperlink ref="A8" r:id="rId396" display="https://www.ahridirectory.org/details/99/203376741" xr:uid="{5B0CA7F9-05F1-46FE-BB13-C632ECF026C9}"/>
    <hyperlink ref="A7" r:id="rId397" display="https://www.ahridirectory.org/details/99/202337970" xr:uid="{3E6DFFA3-9ECD-4541-8326-F5EFC7D49942}"/>
    <hyperlink ref="A6" r:id="rId398" display="https://www.ahridirectory.org/details/99/202337969" xr:uid="{0030E263-6774-4C94-81D9-7F414D758515}"/>
    <hyperlink ref="A5" r:id="rId399" display="https://www.ahridirectory.org/details/99/202110529" xr:uid="{B93180FD-78EB-4B80-9D19-88582B608046}"/>
    <hyperlink ref="A4" r:id="rId400" display="https://www.ahridirectory.org/details/99/202110527" xr:uid="{9BFB6879-CD49-4725-B627-B082B5D6248A}"/>
    <hyperlink ref="A3" r:id="rId401" display="https://www.ahridirectory.org/details/99/202110525" xr:uid="{F118B32F-C622-40C3-B718-11B5C61B2940}"/>
    <hyperlink ref="A404" r:id="rId402" display="https://www.ahridirectory.org/details/99/216019258" xr:uid="{252CABA4-52DF-48FA-BA1D-D65FF03D8CBC}"/>
    <hyperlink ref="A405" r:id="rId403" display="https://www.ahridirectory.org/details/99/216019257" xr:uid="{FD55F46C-B3C2-4AC2-B6D1-4E6B47D16E56}"/>
    <hyperlink ref="A406" r:id="rId404" xr:uid="{867C04C5-811C-4684-B102-E5940D1FAF2E}"/>
    <hyperlink ref="A407" r:id="rId405" xr:uid="{E10A85F4-6667-4175-8821-3B017A24B7F8}"/>
    <hyperlink ref="A408" r:id="rId406" xr:uid="{B1CAA6DF-D1A7-46D7-AF14-4E648B567EAA}"/>
    <hyperlink ref="A409" r:id="rId407" xr:uid="{474B1BA9-0016-4F1B-984A-366533CF19CF}"/>
  </hyperlinks>
  <pageMargins left="0.7" right="0.7" top="0.75" bottom="0.75" header="0.3" footer="0.3"/>
  <drawing r:id="rId408"/>
  <tableParts count="1">
    <tablePart r:id="rId40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 Morley</dc:creator>
  <cp:lastModifiedBy>Christopher  Morley</cp:lastModifiedBy>
  <dcterms:created xsi:type="dcterms:W3CDTF">2025-01-22T20:59:41Z</dcterms:created>
  <dcterms:modified xsi:type="dcterms:W3CDTF">2025-01-22T21:10:51Z</dcterms:modified>
</cp:coreProperties>
</file>